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User\Desktop\"/>
    </mc:Choice>
  </mc:AlternateContent>
  <bookViews>
    <workbookView xWindow="240" yWindow="135" windowWidth="20055" windowHeight="7170" activeTab="1"/>
  </bookViews>
  <sheets>
    <sheet name="ЮН. 18" sheetId="2" r:id="rId1"/>
    <sheet name="Д 18" sheetId="1" r:id="rId2"/>
    <sheet name="ПЮ 18" sheetId="9" r:id="rId3"/>
    <sheet name="ПД 18" sheetId="10" r:id="rId4"/>
  </sheets>
  <externalReferences>
    <externalReference r:id="rId5"/>
  </externalReference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'Д 18'!$A$1:$P$136</definedName>
    <definedName name="_xlnm.Print_Area" localSheetId="2">'ПЮ 18'!$A$1:$P$48</definedName>
    <definedName name="_xlnm.Print_Area" localSheetId="0">'ЮН. 18'!$A$1:$P$80</definedName>
  </definedNames>
  <calcPr calcId="162913"/>
</workbook>
</file>

<file path=xl/calcChain.xml><?xml version="1.0" encoding="utf-8"?>
<calcChain xmlns="http://schemas.openxmlformats.org/spreadsheetml/2006/main">
  <c r="U38" i="10" l="1"/>
  <c r="U37" i="10"/>
  <c r="U36" i="10"/>
  <c r="U35" i="10"/>
  <c r="U34" i="10"/>
  <c r="U33" i="10"/>
  <c r="U32" i="10"/>
  <c r="U31" i="10"/>
  <c r="U30" i="10"/>
  <c r="U29" i="10"/>
  <c r="U28" i="10"/>
  <c r="U27" i="10"/>
  <c r="U26" i="10"/>
  <c r="U25" i="10"/>
  <c r="U24" i="10"/>
  <c r="U23" i="10"/>
  <c r="U22" i="10"/>
  <c r="U21" i="10"/>
  <c r="U20" i="10"/>
  <c r="S20" i="10"/>
  <c r="U19" i="10"/>
  <c r="S19" i="10"/>
  <c r="U18" i="10"/>
  <c r="S18" i="10"/>
  <c r="U17" i="10"/>
  <c r="S17" i="10"/>
  <c r="U16" i="10"/>
  <c r="S16" i="10"/>
  <c r="U15" i="10"/>
  <c r="S15" i="10"/>
  <c r="U14" i="10"/>
  <c r="S14" i="10"/>
  <c r="U13" i="10"/>
  <c r="S13" i="10"/>
  <c r="U12" i="10"/>
  <c r="S12" i="10"/>
  <c r="U11" i="10"/>
  <c r="S11" i="10"/>
  <c r="U10" i="10"/>
  <c r="S10" i="10"/>
  <c r="U9" i="10"/>
  <c r="S9" i="10"/>
  <c r="U38" i="2" l="1"/>
  <c r="U37" i="2"/>
  <c r="U36" i="2"/>
  <c r="U35" i="2"/>
  <c r="U34" i="2"/>
  <c r="U33" i="2"/>
  <c r="U32" i="2"/>
  <c r="U31" i="2"/>
  <c r="U30" i="2"/>
  <c r="U29" i="2"/>
  <c r="U28" i="2"/>
  <c r="U27" i="2"/>
  <c r="U26" i="2"/>
  <c r="U25" i="2"/>
  <c r="U24" i="2"/>
  <c r="U23" i="2"/>
  <c r="U22" i="2"/>
  <c r="U21" i="2"/>
  <c r="U20" i="2"/>
  <c r="S20" i="2"/>
  <c r="U19" i="2"/>
  <c r="S19" i="2"/>
  <c r="U18" i="2"/>
  <c r="S18" i="2"/>
  <c r="U17" i="2"/>
  <c r="S17" i="2"/>
  <c r="U16" i="2"/>
  <c r="S16" i="2"/>
  <c r="U15" i="2"/>
  <c r="S15" i="2"/>
  <c r="U14" i="2"/>
  <c r="S14" i="2"/>
  <c r="U13" i="2"/>
  <c r="S13" i="2"/>
  <c r="U12" i="2"/>
  <c r="S12" i="2"/>
  <c r="U11" i="2"/>
  <c r="S11" i="2"/>
  <c r="U10" i="2"/>
  <c r="S10" i="2"/>
  <c r="U9" i="2"/>
  <c r="S9" i="2"/>
  <c r="U38" i="1"/>
  <c r="U37" i="1"/>
  <c r="U36" i="1"/>
  <c r="U35" i="1"/>
  <c r="U34" i="1"/>
  <c r="U33" i="1"/>
  <c r="U32" i="1"/>
  <c r="U31" i="1"/>
  <c r="U30" i="1"/>
  <c r="U29" i="1"/>
  <c r="U28" i="1"/>
  <c r="U27" i="1"/>
  <c r="U26" i="1"/>
  <c r="U25" i="1"/>
  <c r="U24" i="1"/>
  <c r="U23" i="1"/>
  <c r="U22" i="1"/>
  <c r="U21" i="1"/>
  <c r="U20" i="1"/>
  <c r="S20" i="1"/>
  <c r="U19" i="1"/>
  <c r="S19" i="1"/>
  <c r="U18" i="1"/>
  <c r="S18" i="1"/>
  <c r="U17" i="1"/>
  <c r="S17" i="1"/>
  <c r="U16" i="1"/>
  <c r="S16" i="1"/>
  <c r="U15" i="1"/>
  <c r="S15" i="1"/>
  <c r="U14" i="1"/>
  <c r="S14" i="1"/>
  <c r="U13" i="1"/>
  <c r="S13" i="1"/>
  <c r="U12" i="1"/>
  <c r="S12" i="1"/>
  <c r="U11" i="1"/>
  <c r="S11" i="1"/>
  <c r="U10" i="1"/>
  <c r="S10" i="1"/>
  <c r="U9" i="1"/>
  <c r="S9" i="1"/>
  <c r="U38" i="9" l="1"/>
  <c r="U37" i="9"/>
  <c r="U36" i="9"/>
  <c r="U35" i="9"/>
  <c r="U34" i="9"/>
  <c r="U33" i="9"/>
  <c r="U32" i="9"/>
  <c r="U31" i="9"/>
  <c r="U30" i="9"/>
  <c r="U29" i="9"/>
  <c r="U28" i="9"/>
  <c r="U27" i="9"/>
  <c r="U26" i="9"/>
  <c r="U25" i="9"/>
  <c r="U24" i="9"/>
  <c r="U23" i="9"/>
  <c r="U22" i="9"/>
  <c r="U21" i="9"/>
  <c r="U20" i="9"/>
  <c r="S20" i="9"/>
  <c r="U19" i="9"/>
  <c r="S19" i="9"/>
  <c r="U18" i="9"/>
  <c r="S18" i="9"/>
  <c r="U17" i="9"/>
  <c r="S17" i="9"/>
  <c r="U16" i="9"/>
  <c r="S16" i="9"/>
  <c r="U15" i="9"/>
  <c r="S15" i="9"/>
  <c r="U14" i="9"/>
  <c r="S14" i="9"/>
  <c r="U13" i="9"/>
  <c r="S13" i="9"/>
  <c r="U12" i="9"/>
  <c r="S12" i="9"/>
  <c r="U11" i="9"/>
  <c r="S11" i="9"/>
  <c r="U10" i="9"/>
  <c r="S10" i="9"/>
  <c r="U9" i="9"/>
  <c r="S9" i="9"/>
</calcChain>
</file>

<file path=xl/comments1.xml><?xml version="1.0" encoding="utf-8"?>
<comments xmlns="http://schemas.openxmlformats.org/spreadsheetml/2006/main">
  <authors>
    <author>Loner-XP</author>
    <author>Александр</author>
  </authors>
  <commentList>
    <comment ref="A1" authorId="0" shapeId="0">
      <text>
        <r>
          <rPr>
            <b/>
            <sz val="8"/>
            <color indexed="81"/>
            <rFont val="Tahoma"/>
            <charset val="204"/>
          </rPr>
          <t xml:space="preserve">Пример:
Чемпионат Республики Беларусь по теннису
</t>
        </r>
      </text>
    </comment>
    <comment ref="A2" authorId="0" shapeId="0">
      <text>
        <r>
          <rPr>
            <b/>
            <sz val="8"/>
            <color indexed="81"/>
            <rFont val="Tahoma"/>
            <charset val="204"/>
          </rPr>
          <t>Пример: 1 - 8 января 2010г.</t>
        </r>
      </text>
    </comment>
    <comment ref="I3" authorId="0" shapeId="0">
      <text>
        <r>
          <rPr>
            <b/>
            <sz val="8"/>
            <color indexed="81"/>
            <rFont val="Tahoma"/>
            <charset val="204"/>
          </rPr>
          <t xml:space="preserve">Пример:  Юноши до 14 лет
</t>
        </r>
      </text>
    </comment>
    <comment ref="E5" authorId="0" shapeId="0">
      <text>
        <r>
          <rPr>
            <b/>
            <sz val="8"/>
            <color indexed="81"/>
            <rFont val="Tahoma"/>
            <charset val="204"/>
          </rPr>
          <t>Пример: г. Минск РЦОП</t>
        </r>
      </text>
    </comment>
    <comment ref="B7" authorId="1" shapeId="0">
      <text>
        <r>
          <rPr>
            <b/>
            <sz val="9"/>
            <color indexed="81"/>
            <rFont val="Tahoma"/>
            <family val="2"/>
            <charset val="204"/>
          </rPr>
          <t>WC, КВ, ЗАП, Обл.</t>
        </r>
      </text>
    </comment>
  </commentList>
</comments>
</file>

<file path=xl/comments2.xml><?xml version="1.0" encoding="utf-8"?>
<comments xmlns="http://schemas.openxmlformats.org/spreadsheetml/2006/main">
  <authors>
    <author>Loner-XP</author>
    <author>Александр</author>
  </authors>
  <commentList>
    <comment ref="A1" authorId="0" shapeId="0">
      <text>
        <r>
          <rPr>
            <b/>
            <sz val="8"/>
            <color indexed="81"/>
            <rFont val="Tahoma"/>
            <charset val="204"/>
          </rPr>
          <t xml:space="preserve">Пример:
Чемпионат Республики Беларусь по теннису
</t>
        </r>
      </text>
    </comment>
    <comment ref="A2" authorId="0" shapeId="0">
      <text>
        <r>
          <rPr>
            <b/>
            <sz val="8"/>
            <color indexed="81"/>
            <rFont val="Tahoma"/>
            <charset val="204"/>
          </rPr>
          <t>Пример: 1 - 8 января 2010г.</t>
        </r>
      </text>
    </comment>
    <comment ref="I3" authorId="0" shapeId="0">
      <text>
        <r>
          <rPr>
            <b/>
            <sz val="8"/>
            <color indexed="81"/>
            <rFont val="Tahoma"/>
            <charset val="204"/>
          </rPr>
          <t xml:space="preserve">Пример:  Юноши до 14 лет
</t>
        </r>
      </text>
    </comment>
    <comment ref="E5" authorId="0" shapeId="0">
      <text>
        <r>
          <rPr>
            <b/>
            <sz val="8"/>
            <color indexed="81"/>
            <rFont val="Tahoma"/>
            <charset val="204"/>
          </rPr>
          <t>Пример: г. Минск РЦОП</t>
        </r>
      </text>
    </comment>
    <comment ref="B7" authorId="1" shapeId="0">
      <text>
        <r>
          <rPr>
            <b/>
            <sz val="9"/>
            <color indexed="81"/>
            <rFont val="Tahoma"/>
            <family val="2"/>
            <charset val="204"/>
          </rPr>
          <t>WC, КВ, ЗАП, Обл.</t>
        </r>
      </text>
    </comment>
  </commentList>
</comments>
</file>

<file path=xl/comments3.xml><?xml version="1.0" encoding="utf-8"?>
<comments xmlns="http://schemas.openxmlformats.org/spreadsheetml/2006/main">
  <authors>
    <author>Loner-XP</author>
    <author>Александр</author>
  </authors>
  <commentList>
    <comment ref="A1" authorId="0" shapeId="0">
      <text>
        <r>
          <rPr>
            <b/>
            <sz val="8"/>
            <color indexed="81"/>
            <rFont val="Tahoma"/>
            <charset val="204"/>
          </rPr>
          <t xml:space="preserve">Пример:
Чемпионат Республики Беларусь по теннису
</t>
        </r>
      </text>
    </comment>
    <comment ref="A2" authorId="0" shapeId="0">
      <text>
        <r>
          <rPr>
            <b/>
            <sz val="8"/>
            <color indexed="81"/>
            <rFont val="Tahoma"/>
            <charset val="204"/>
          </rPr>
          <t>Пример: 1 - 8 января 2010г.</t>
        </r>
      </text>
    </comment>
    <comment ref="I3" authorId="0" shapeId="0">
      <text>
        <r>
          <rPr>
            <b/>
            <sz val="8"/>
            <color indexed="81"/>
            <rFont val="Tahoma"/>
            <charset val="204"/>
          </rPr>
          <t xml:space="preserve">Пример:  Юноши до 14 лет
</t>
        </r>
      </text>
    </comment>
    <comment ref="E5" authorId="0" shapeId="0">
      <text>
        <r>
          <rPr>
            <b/>
            <sz val="8"/>
            <color indexed="81"/>
            <rFont val="Tahoma"/>
            <charset val="204"/>
          </rPr>
          <t>Пример: г. Минск РЦОП</t>
        </r>
      </text>
    </comment>
    <comment ref="B7" authorId="1" shapeId="0">
      <text>
        <r>
          <rPr>
            <b/>
            <sz val="9"/>
            <color indexed="81"/>
            <rFont val="Tahoma"/>
            <family val="2"/>
            <charset val="204"/>
          </rPr>
          <t>WC, КВ, ЗАП, Обл.</t>
        </r>
      </text>
    </comment>
  </commentList>
</comments>
</file>

<file path=xl/comments4.xml><?xml version="1.0" encoding="utf-8"?>
<comments xmlns="http://schemas.openxmlformats.org/spreadsheetml/2006/main">
  <authors>
    <author>Loner-XP</author>
    <author>Александр</author>
  </authors>
  <commentList>
    <comment ref="A1" authorId="0" shapeId="0">
      <text>
        <r>
          <rPr>
            <b/>
            <sz val="8"/>
            <color indexed="81"/>
            <rFont val="Tahoma"/>
            <charset val="204"/>
          </rPr>
          <t xml:space="preserve">Пример:
Чемпионат Республики Беларусь по теннису
</t>
        </r>
      </text>
    </comment>
    <comment ref="A2" authorId="0" shapeId="0">
      <text>
        <r>
          <rPr>
            <b/>
            <sz val="8"/>
            <color indexed="81"/>
            <rFont val="Tahoma"/>
            <charset val="204"/>
          </rPr>
          <t>Пример: 1 - 8 января 2010г.</t>
        </r>
      </text>
    </comment>
    <comment ref="I3" authorId="0" shapeId="0">
      <text>
        <r>
          <rPr>
            <b/>
            <sz val="8"/>
            <color indexed="81"/>
            <rFont val="Tahoma"/>
            <charset val="204"/>
          </rPr>
          <t xml:space="preserve">Пример:  Юноши до 14 лет
</t>
        </r>
      </text>
    </comment>
    <comment ref="E5" authorId="0" shapeId="0">
      <text>
        <r>
          <rPr>
            <b/>
            <sz val="8"/>
            <color indexed="81"/>
            <rFont val="Tahoma"/>
            <charset val="204"/>
          </rPr>
          <t>Пример: г. Минск РЦОП</t>
        </r>
      </text>
    </comment>
    <comment ref="B7" authorId="1" shapeId="0">
      <text>
        <r>
          <rPr>
            <b/>
            <sz val="9"/>
            <color indexed="81"/>
            <rFont val="Tahoma"/>
            <family val="2"/>
            <charset val="204"/>
          </rPr>
          <t>WC, КВ, ЗАП, Обл.</t>
        </r>
      </text>
    </comment>
  </commentList>
</comments>
</file>

<file path=xl/sharedStrings.xml><?xml version="1.0" encoding="utf-8"?>
<sst xmlns="http://schemas.openxmlformats.org/spreadsheetml/2006/main" count="237" uniqueCount="154">
  <si>
    <t>Основная сетка</t>
  </si>
  <si>
    <t>главный судья</t>
  </si>
  <si>
    <t>статус</t>
  </si>
  <si>
    <t>посев</t>
  </si>
  <si>
    <t>ФИО (полностью)</t>
  </si>
  <si>
    <t>Дата рождения</t>
  </si>
  <si>
    <t>Город</t>
  </si>
  <si>
    <t>2круг</t>
  </si>
  <si>
    <t>четвертьфинал</t>
  </si>
  <si>
    <t>полуфинал</t>
  </si>
  <si>
    <t>Главный судья</t>
  </si>
  <si>
    <t>финал</t>
  </si>
  <si>
    <t>г. Минск, пр. Победителей, 63</t>
  </si>
  <si>
    <t xml:space="preserve">Представители на жеребьевке:                      </t>
  </si>
  <si>
    <t>Юниоры до 18 лет</t>
  </si>
  <si>
    <t>Открытый турнир по теннису на призы "РЦОП по теннису"</t>
  </si>
  <si>
    <t>Василевский  А.Д.</t>
  </si>
  <si>
    <t>Василевский А.Д.</t>
  </si>
  <si>
    <t>Юниорки до 18 лет</t>
  </si>
  <si>
    <t>3 м</t>
  </si>
  <si>
    <t>16-19 марта 2023</t>
  </si>
  <si>
    <t xml:space="preserve">Представители: </t>
  </si>
  <si>
    <t>Фомина Владислава</t>
  </si>
  <si>
    <t>Бурч Валерия</t>
  </si>
  <si>
    <t>Бернович Варвара</t>
  </si>
  <si>
    <t>Волчек Дарьяна</t>
  </si>
  <si>
    <t>Бороздина Дарья</t>
  </si>
  <si>
    <t>Колпак Дарья</t>
  </si>
  <si>
    <t>Манжос Владислава</t>
  </si>
  <si>
    <t>Алешина Анастасия</t>
  </si>
  <si>
    <t>Татур Маргарита</t>
  </si>
  <si>
    <t>Гурецкая Полина</t>
  </si>
  <si>
    <t>Гринкевич Алиса</t>
  </si>
  <si>
    <t>Сибилева Дарья</t>
  </si>
  <si>
    <t>Божко Милана</t>
  </si>
  <si>
    <t>Кудревич Ксения</t>
  </si>
  <si>
    <t>Федосик Карина</t>
  </si>
  <si>
    <t>Кирилюк Нина</t>
  </si>
  <si>
    <t>Новик Дарья</t>
  </si>
  <si>
    <t>Чайковская Виктория</t>
  </si>
  <si>
    <t>Лапян Дарья</t>
  </si>
  <si>
    <t>Легеня Кристина</t>
  </si>
  <si>
    <t>Азарова Анна</t>
  </si>
  <si>
    <t>Пашко Полина</t>
  </si>
  <si>
    <t>Хрущик Вера</t>
  </si>
  <si>
    <t>Вансович Арина</t>
  </si>
  <si>
    <t>Зарубицкая Яна</t>
  </si>
  <si>
    <t>Пашкевич Дарья</t>
  </si>
  <si>
    <t>Статкевич Арина</t>
  </si>
  <si>
    <t>Киндрук Александра</t>
  </si>
  <si>
    <t>Остапенко Арина</t>
  </si>
  <si>
    <t>Сельвесюк Елизавета</t>
  </si>
  <si>
    <t>Абражевич Екатерина</t>
  </si>
  <si>
    <t>Жидков Андрей</t>
  </si>
  <si>
    <t>Ярош Тимофей</t>
  </si>
  <si>
    <t>2-3</t>
  </si>
  <si>
    <t>Гузов Никита</t>
  </si>
  <si>
    <t>Ашманкевич Захар</t>
  </si>
  <si>
    <t>Феденков Артемий</t>
  </si>
  <si>
    <t>Светлов Артем</t>
  </si>
  <si>
    <t>Тарасюк Валерий</t>
  </si>
  <si>
    <t>Лацис Ричард</t>
  </si>
  <si>
    <t>Х</t>
  </si>
  <si>
    <t>Товпенец Милан</t>
  </si>
  <si>
    <t>Розанов Савелий</t>
  </si>
  <si>
    <t>Кобрик Матвей</t>
  </si>
  <si>
    <t>Цхай Всеволод</t>
  </si>
  <si>
    <t>Бульбенков Станислав</t>
  </si>
  <si>
    <t>Бурсов Евгений</t>
  </si>
  <si>
    <t>Жуковский Даниил</t>
  </si>
  <si>
    <t>Луферчик Илья</t>
  </si>
  <si>
    <t>Азин Александар</t>
  </si>
  <si>
    <t>Глебик Матвей</t>
  </si>
  <si>
    <t>Баханович Александр</t>
  </si>
  <si>
    <t>Захарьев Тимур</t>
  </si>
  <si>
    <t>Вдовенко Александр</t>
  </si>
  <si>
    <t>Федоров Виталий</t>
  </si>
  <si>
    <t>Симанович Александр</t>
  </si>
  <si>
    <t>Варакса Даниил</t>
  </si>
  <si>
    <t>Шонин Даниил</t>
  </si>
  <si>
    <t>Болзан Иван</t>
  </si>
  <si>
    <t>Тарасюк Владимир</t>
  </si>
  <si>
    <t>Рапейко Максим</t>
  </si>
  <si>
    <t>Скнарин Иван</t>
  </si>
  <si>
    <t>Кунаш Станислав</t>
  </si>
  <si>
    <t>Стельмах-Малиновская Иван</t>
  </si>
  <si>
    <t>Жидков</t>
  </si>
  <si>
    <t xml:space="preserve">Феденков </t>
  </si>
  <si>
    <t>61 64</t>
  </si>
  <si>
    <t>Стельмах-Малиновская</t>
  </si>
  <si>
    <t xml:space="preserve">Азин </t>
  </si>
  <si>
    <t>Ашманкевич</t>
  </si>
  <si>
    <t xml:space="preserve">Светлов </t>
  </si>
  <si>
    <t xml:space="preserve">Розанов </t>
  </si>
  <si>
    <t xml:space="preserve">Цхай </t>
  </si>
  <si>
    <t xml:space="preserve">Сельвесюк </t>
  </si>
  <si>
    <t>Федосик</t>
  </si>
  <si>
    <t xml:space="preserve">Манжос </t>
  </si>
  <si>
    <t>Зарубицкая</t>
  </si>
  <si>
    <t xml:space="preserve">Колпак </t>
  </si>
  <si>
    <t xml:space="preserve">Божко </t>
  </si>
  <si>
    <t>Хрущик</t>
  </si>
  <si>
    <t>Азарова</t>
  </si>
  <si>
    <t>Змушко Ангелина</t>
  </si>
  <si>
    <t>Алешина</t>
  </si>
  <si>
    <t>76 (3) 75</t>
  </si>
  <si>
    <t>Вансович</t>
  </si>
  <si>
    <t>61 62</t>
  </si>
  <si>
    <t>ЖИДКОВ   ФЕДЕНКОВ</t>
  </si>
  <si>
    <t>ЛУФЕРЧИК ТАРАСЮК ВЛАДИМИР</t>
  </si>
  <si>
    <t>СКНАРИН ШОНИН</t>
  </si>
  <si>
    <t>ЛАЦИС  РОЗАНОВ</t>
  </si>
  <si>
    <t>ЗАХАРЬЕВ РАПЕЙКО</t>
  </si>
  <si>
    <t>ТОВПЕНЕЦ БУЛЬБЕНКОВ</t>
  </si>
  <si>
    <t>ЖУКОВСКИЙ АЗИН</t>
  </si>
  <si>
    <t>ТАРАСЮК ВАЛЕРИЙ БУРСОВ</t>
  </si>
  <si>
    <t>ГЛЕБИК КОБРИК</t>
  </si>
  <si>
    <t>АШМАНКЕВИЧ СВЕТЛОВ</t>
  </si>
  <si>
    <t>КОЛПАК БУРЧ</t>
  </si>
  <si>
    <t>КУДРЕВИЧ  ПАШКЕВИЧ</t>
  </si>
  <si>
    <t>ЗМУШКО ПАШКО</t>
  </si>
  <si>
    <t>НОВИК  ЧАЙКОВСКАЯ</t>
  </si>
  <si>
    <t>АБРАЖЕВИЧ  ЛАПЯН</t>
  </si>
  <si>
    <t>АЗАРОВА  ГРИНКЕВИЧ</t>
  </si>
  <si>
    <t>ХРУЩИК  МАНЖОС</t>
  </si>
  <si>
    <t>БОЖКО ФЕДОСИК</t>
  </si>
  <si>
    <t>АЛЕШИНА СТАТКЕВИЧ</t>
  </si>
  <si>
    <t>СЕЛЬВЕСЮК КИНДРУК</t>
  </si>
  <si>
    <t>СИБИЛЕВА ФОМИНА</t>
  </si>
  <si>
    <t>Новик</t>
  </si>
  <si>
    <t>62 61</t>
  </si>
  <si>
    <t xml:space="preserve">Легеня </t>
  </si>
  <si>
    <t>76 (5) 62</t>
  </si>
  <si>
    <t xml:space="preserve">Фомина </t>
  </si>
  <si>
    <t>60 62</t>
  </si>
  <si>
    <t>63 64</t>
  </si>
  <si>
    <t>60 60</t>
  </si>
  <si>
    <t>64 61</t>
  </si>
  <si>
    <t>63 60</t>
  </si>
  <si>
    <t>63 63</t>
  </si>
  <si>
    <t>26 64 64</t>
  </si>
  <si>
    <t>Федоров</t>
  </si>
  <si>
    <t>63 62</t>
  </si>
  <si>
    <t>26 61 62</t>
  </si>
  <si>
    <t>Товпенец</t>
  </si>
  <si>
    <t>62 62</t>
  </si>
  <si>
    <t>Бурсов</t>
  </si>
  <si>
    <t>63 57 62</t>
  </si>
  <si>
    <t>Лацис</t>
  </si>
  <si>
    <t>62 60</t>
  </si>
  <si>
    <t>75 64</t>
  </si>
  <si>
    <t>57 62 63</t>
  </si>
  <si>
    <t>62 75</t>
  </si>
  <si>
    <t xml:space="preserve">Бернович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</si>
</sst>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mmm\ yyyy"/>
  </numFmts>
  <fonts count="86">
    <font>
      <sz val="10"/>
      <name val="Arial Cyr"/>
      <charset val="204"/>
    </font>
    <font>
      <sz val="10"/>
      <name val="Arial"/>
    </font>
    <font>
      <b/>
      <sz val="24"/>
      <name val="Arial"/>
      <family val="2"/>
      <charset val="204"/>
    </font>
    <font>
      <sz val="24"/>
      <name val="Arial"/>
    </font>
    <font>
      <b/>
      <sz val="24"/>
      <name val="Arial"/>
    </font>
    <font>
      <sz val="14"/>
      <name val="Arial"/>
      <family val="2"/>
    </font>
    <font>
      <sz val="10"/>
      <name val="ITF"/>
      <family val="5"/>
    </font>
    <font>
      <sz val="20"/>
      <color indexed="9"/>
      <name val="Arial"/>
      <family val="2"/>
    </font>
    <font>
      <sz val="20"/>
      <name val="Arial"/>
      <family val="2"/>
    </font>
    <font>
      <b/>
      <i/>
      <sz val="20"/>
      <name val="Arial"/>
      <family val="2"/>
      <charset val="204"/>
    </font>
    <font>
      <b/>
      <sz val="10"/>
      <name val="Arial"/>
      <family val="2"/>
      <charset val="204"/>
    </font>
    <font>
      <b/>
      <sz val="7"/>
      <name val="Arial"/>
    </font>
    <font>
      <b/>
      <sz val="7"/>
      <color indexed="9"/>
      <name val="Arial"/>
    </font>
    <font>
      <b/>
      <sz val="7"/>
      <color indexed="8"/>
      <name val="Arial"/>
    </font>
    <font>
      <sz val="6"/>
      <name val="Arial"/>
      <family val="2"/>
    </font>
    <font>
      <b/>
      <sz val="8"/>
      <name val="Arial"/>
      <family val="2"/>
    </font>
    <font>
      <b/>
      <sz val="8"/>
      <color indexed="9"/>
      <name val="Arial"/>
      <family val="2"/>
    </font>
    <font>
      <b/>
      <sz val="8"/>
      <color indexed="8"/>
      <name val="Arial"/>
      <family val="2"/>
    </font>
    <font>
      <sz val="7"/>
      <name val="Arial"/>
      <family val="2"/>
    </font>
    <font>
      <sz val="7"/>
      <color indexed="9"/>
      <name val="Arial"/>
      <family val="2"/>
    </font>
    <font>
      <sz val="6"/>
      <color indexed="9"/>
      <name val="Arial"/>
      <family val="2"/>
    </font>
    <font>
      <b/>
      <sz val="8.5"/>
      <name val="Arial"/>
      <family val="2"/>
    </font>
    <font>
      <sz val="8.5"/>
      <name val="Arial"/>
      <family val="2"/>
    </font>
    <font>
      <b/>
      <sz val="8.5"/>
      <color indexed="8"/>
      <name val="Arial"/>
      <family val="2"/>
      <charset val="204"/>
    </font>
    <font>
      <sz val="9"/>
      <name val="Arial"/>
      <family val="2"/>
      <charset val="204"/>
    </font>
    <font>
      <sz val="9"/>
      <color indexed="8"/>
      <name val="Arial"/>
      <family val="2"/>
      <charset val="204"/>
    </font>
    <font>
      <sz val="9"/>
      <color indexed="9"/>
      <name val="Arial"/>
      <family val="2"/>
      <charset val="204"/>
    </font>
    <font>
      <sz val="8.5"/>
      <color indexed="9"/>
      <name val="Arial"/>
      <family val="2"/>
    </font>
    <font>
      <sz val="10"/>
      <name val="Arial"/>
      <family val="2"/>
    </font>
    <font>
      <b/>
      <sz val="8.5"/>
      <name val="Arial"/>
      <family val="2"/>
      <charset val="204"/>
    </font>
    <font>
      <i/>
      <sz val="9"/>
      <color indexed="9"/>
      <name val="Arial"/>
      <family val="2"/>
      <charset val="204"/>
    </font>
    <font>
      <sz val="9"/>
      <color indexed="14"/>
      <name val="Arial"/>
      <family val="2"/>
      <charset val="204"/>
    </font>
    <font>
      <i/>
      <sz val="9"/>
      <color indexed="8"/>
      <name val="Arial"/>
      <family val="2"/>
      <charset val="204"/>
    </font>
    <font>
      <sz val="9"/>
      <color indexed="8"/>
      <name val="Arial"/>
    </font>
    <font>
      <sz val="9"/>
      <name val="Arial"/>
    </font>
    <font>
      <sz val="9"/>
      <color indexed="9"/>
      <name val="Arial"/>
    </font>
    <font>
      <sz val="9"/>
      <color indexed="14"/>
      <name val="Arial"/>
    </font>
    <font>
      <i/>
      <sz val="9"/>
      <color indexed="9"/>
      <name val="Arial"/>
    </font>
    <font>
      <i/>
      <sz val="9"/>
      <color indexed="8"/>
      <name val="Arial"/>
    </font>
    <font>
      <sz val="8.5"/>
      <color indexed="8"/>
      <name val="Arial"/>
      <family val="2"/>
    </font>
    <font>
      <b/>
      <sz val="9"/>
      <name val="Arial"/>
      <family val="2"/>
      <charset val="204"/>
    </font>
    <font>
      <b/>
      <sz val="9"/>
      <color indexed="8"/>
      <name val="Arial"/>
      <family val="2"/>
      <charset val="204"/>
    </font>
    <font>
      <sz val="10"/>
      <color indexed="8"/>
      <name val="Arial"/>
      <family val="2"/>
    </font>
    <font>
      <sz val="10"/>
      <color indexed="9"/>
      <name val="Arial"/>
      <family val="2"/>
    </font>
    <font>
      <i/>
      <sz val="9"/>
      <name val="Arial"/>
    </font>
    <font>
      <b/>
      <sz val="12"/>
      <color indexed="8"/>
      <name val="Arial"/>
    </font>
    <font>
      <sz val="12"/>
      <color indexed="8"/>
      <name val="Arial"/>
    </font>
    <font>
      <b/>
      <sz val="8"/>
      <color indexed="81"/>
      <name val="Tahoma"/>
      <charset val="204"/>
    </font>
    <font>
      <b/>
      <sz val="9"/>
      <color indexed="81"/>
      <name val="Tahoma"/>
      <family val="2"/>
      <charset val="204"/>
    </font>
    <font>
      <b/>
      <sz val="10"/>
      <color indexed="16"/>
      <name val="Arial"/>
      <family val="2"/>
    </font>
    <font>
      <sz val="10"/>
      <color indexed="17"/>
      <name val="Arial"/>
      <family val="2"/>
    </font>
    <font>
      <sz val="10"/>
      <color indexed="20"/>
      <name val="Arial"/>
      <family val="2"/>
    </font>
    <font>
      <i/>
      <sz val="10"/>
      <color indexed="63"/>
      <name val="Arial"/>
      <family val="2"/>
    </font>
    <font>
      <sz val="10"/>
      <color indexed="62"/>
      <name val="Arial"/>
      <family val="2"/>
    </font>
    <font>
      <b/>
      <sz val="10"/>
      <color indexed="9"/>
      <name val="Arial"/>
      <family val="2"/>
    </font>
    <font>
      <sz val="10"/>
      <color indexed="16"/>
      <name val="Arial"/>
      <family val="2"/>
    </font>
    <font>
      <sz val="10"/>
      <color indexed="6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sz val="10"/>
      <color indexed="10"/>
      <name val="Arial"/>
      <family val="2"/>
    </font>
    <font>
      <sz val="12"/>
      <name val="Arial"/>
    </font>
    <font>
      <sz val="12"/>
      <color indexed="9"/>
      <name val="Arial"/>
    </font>
    <font>
      <b/>
      <sz val="12"/>
      <name val="Arial"/>
    </font>
    <font>
      <b/>
      <sz val="12"/>
      <color indexed="9"/>
      <name val="Arial"/>
    </font>
    <font>
      <sz val="10"/>
      <name val="Arial"/>
      <family val="2"/>
      <charset val="204"/>
    </font>
    <font>
      <sz val="12"/>
      <name val="Arial"/>
      <family val="2"/>
      <charset val="204"/>
    </font>
    <font>
      <b/>
      <sz val="12"/>
      <name val="Arial"/>
      <family val="2"/>
      <charset val="204"/>
    </font>
    <font>
      <sz val="12"/>
      <color indexed="8"/>
      <name val="Arial"/>
      <family val="2"/>
      <charset val="204"/>
    </font>
    <font>
      <sz val="12"/>
      <color indexed="14"/>
      <name val="Arial"/>
      <family val="2"/>
      <charset val="204"/>
    </font>
    <font>
      <b/>
      <sz val="12"/>
      <color indexed="8"/>
      <name val="Arial"/>
      <family val="2"/>
      <charset val="204"/>
    </font>
    <font>
      <sz val="12"/>
      <name val="Arial"/>
      <family val="2"/>
    </font>
    <font>
      <b/>
      <sz val="12"/>
      <color indexed="8"/>
      <name val="Arial"/>
      <family val="2"/>
    </font>
    <font>
      <b/>
      <sz val="12"/>
      <name val="Arial"/>
      <family val="2"/>
    </font>
    <font>
      <sz val="12"/>
      <color indexed="8"/>
      <name val="Arial"/>
      <family val="2"/>
    </font>
    <font>
      <sz val="12"/>
      <color indexed="9"/>
      <name val="Arial"/>
      <family val="2"/>
    </font>
    <font>
      <i/>
      <sz val="12"/>
      <color indexed="9"/>
      <name val="Arial"/>
      <family val="2"/>
    </font>
    <font>
      <sz val="12"/>
      <color indexed="14"/>
      <name val="Arial"/>
      <family val="2"/>
    </font>
    <font>
      <b/>
      <sz val="8"/>
      <name val="Arial"/>
      <family val="2"/>
      <charset val="204"/>
    </font>
    <font>
      <b/>
      <sz val="8"/>
      <color indexed="8"/>
      <name val="Arial"/>
      <family val="2"/>
      <charset val="204"/>
    </font>
    <font>
      <sz val="8"/>
      <name val="Arial"/>
      <family val="2"/>
    </font>
    <font>
      <sz val="8"/>
      <color indexed="9"/>
      <name val="Arial"/>
      <family val="2"/>
    </font>
    <font>
      <sz val="14"/>
      <color indexed="8"/>
      <name val="Arial"/>
      <family val="2"/>
      <charset val="204"/>
    </font>
    <font>
      <b/>
      <sz val="14"/>
      <color indexed="8"/>
      <name val="Arial"/>
      <family val="2"/>
      <charset val="204"/>
    </font>
  </fonts>
  <fills count="24">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9"/>
        <bgColor indexed="8"/>
      </patternFill>
    </fill>
    <fill>
      <patternFill patternType="solid">
        <fgColor indexed="65"/>
        <bgColor indexed="8"/>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22"/>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49"/>
      </patternFill>
    </fill>
    <fill>
      <patternFill patternType="solid">
        <fgColor indexed="16"/>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0" fontId="1" fillId="0" borderId="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43" fillId="11" borderId="0" applyNumberFormat="0" applyBorder="0" applyAlignment="0" applyProtection="0"/>
    <xf numFmtId="0" fontId="43" fillId="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1" borderId="0" applyNumberFormat="0" applyBorder="0" applyAlignment="0" applyProtection="0"/>
    <xf numFmtId="0" fontId="43" fillId="8" borderId="0" applyNumberFormat="0" applyBorder="0" applyAlignment="0" applyProtection="0"/>
    <xf numFmtId="0" fontId="28" fillId="9" borderId="13" applyNumberFormat="0" applyFont="0" applyAlignment="0" applyProtection="0"/>
    <xf numFmtId="0" fontId="49" fillId="15" borderId="13" applyNumberFormat="0" applyAlignment="0" applyProtection="0"/>
    <xf numFmtId="0" fontId="50" fillId="11" borderId="0" applyNumberFormat="0" applyBorder="0" applyAlignment="0" applyProtection="0"/>
    <xf numFmtId="0" fontId="51"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52" fillId="0" borderId="0" applyNumberFormat="0" applyFill="0" applyBorder="0" applyAlignment="0" applyProtection="0"/>
    <xf numFmtId="0" fontId="53" fillId="8" borderId="13" applyNumberFormat="0" applyAlignment="0" applyProtection="0"/>
    <xf numFmtId="0" fontId="54" fillId="14" borderId="14" applyNumberFormat="0" applyAlignment="0" applyProtection="0"/>
    <xf numFmtId="0" fontId="55" fillId="0" borderId="15" applyNumberFormat="0" applyFill="0" applyAlignment="0" applyProtection="0"/>
    <xf numFmtId="0" fontId="56" fillId="9" borderId="0" applyNumberFormat="0" applyBorder="0" applyAlignment="0" applyProtection="0"/>
    <xf numFmtId="0" fontId="42" fillId="0" borderId="0"/>
    <xf numFmtId="0" fontId="42" fillId="0" borderId="0"/>
    <xf numFmtId="0" fontId="28" fillId="0" borderId="0"/>
    <xf numFmtId="0" fontId="57" fillId="0" borderId="0" applyNumberFormat="0" applyFill="0" applyBorder="0" applyAlignment="0" applyProtection="0"/>
    <xf numFmtId="0" fontId="58" fillId="0" borderId="16" applyNumberFormat="0" applyFill="0" applyAlignment="0" applyProtection="0"/>
    <xf numFmtId="0" fontId="59" fillId="0" borderId="17" applyNumberFormat="0" applyFill="0" applyAlignment="0" applyProtection="0"/>
    <xf numFmtId="0" fontId="60" fillId="0" borderId="18" applyNumberFormat="0" applyFill="0" applyAlignment="0" applyProtection="0"/>
    <xf numFmtId="0" fontId="60" fillId="0" borderId="0" applyNumberFormat="0" applyFill="0" applyBorder="0" applyAlignment="0" applyProtection="0"/>
    <xf numFmtId="0" fontId="61" fillId="0" borderId="19" applyNumberFormat="0" applyFill="0" applyAlignment="0" applyProtection="0"/>
    <xf numFmtId="0" fontId="61" fillId="15" borderId="20" applyNumberFormat="0" applyAlignment="0" applyProtection="0"/>
    <xf numFmtId="0" fontId="62" fillId="0" borderId="0" applyNumberFormat="0" applyFill="0" applyBorder="0" applyAlignment="0" applyProtection="0"/>
    <xf numFmtId="0" fontId="1" fillId="0" borderId="0" applyFont="0" applyFill="0" applyBorder="0" applyAlignment="0" applyProtection="0"/>
  </cellStyleXfs>
  <cellXfs count="259">
    <xf numFmtId="0" fontId="0" fillId="0" borderId="0" xfId="0"/>
    <xf numFmtId="49" fontId="3" fillId="0" borderId="0" xfId="1" applyNumberFormat="1" applyFont="1" applyFill="1" applyAlignment="1">
      <alignment vertical="top"/>
    </xf>
    <xf numFmtId="49" fontId="4" fillId="0" borderId="0" xfId="1" applyNumberFormat="1" applyFont="1" applyAlignment="1">
      <alignment vertical="top"/>
    </xf>
    <xf numFmtId="49" fontId="3" fillId="0" borderId="0" xfId="1" applyNumberFormat="1" applyFont="1" applyAlignment="1">
      <alignment vertical="top"/>
    </xf>
    <xf numFmtId="49" fontId="3" fillId="0" borderId="0" xfId="1" applyNumberFormat="1" applyFont="1" applyAlignment="1">
      <alignment horizontal="center" vertical="center"/>
    </xf>
    <xf numFmtId="49" fontId="3" fillId="0" borderId="0" xfId="1" applyNumberFormat="1" applyFont="1" applyAlignment="1">
      <alignment horizontal="right" vertical="center"/>
    </xf>
    <xf numFmtId="49" fontId="5" fillId="0" borderId="0" xfId="1" applyNumberFormat="1" applyFont="1" applyAlignment="1">
      <alignment vertical="center"/>
    </xf>
    <xf numFmtId="49" fontId="6" fillId="0" borderId="0" xfId="1" applyNumberFormat="1" applyFont="1" applyAlignment="1">
      <alignment horizontal="right" vertical="top"/>
    </xf>
    <xf numFmtId="49" fontId="7" fillId="0" borderId="0" xfId="1" applyNumberFormat="1" applyFont="1" applyAlignment="1">
      <alignment vertical="top"/>
    </xf>
    <xf numFmtId="0" fontId="8" fillId="2" borderId="0" xfId="1" applyFont="1" applyFill="1" applyAlignment="1">
      <alignment vertical="top"/>
    </xf>
    <xf numFmtId="0" fontId="8" fillId="3" borderId="0" xfId="1" applyFont="1" applyFill="1" applyAlignment="1">
      <alignment vertical="top"/>
    </xf>
    <xf numFmtId="0" fontId="8" fillId="0" borderId="0" xfId="1" applyFont="1" applyAlignment="1">
      <alignment vertical="top"/>
    </xf>
    <xf numFmtId="49" fontId="5" fillId="0" borderId="0" xfId="1" applyNumberFormat="1" applyFont="1" applyAlignment="1">
      <alignment horizontal="center" vertical="center"/>
    </xf>
    <xf numFmtId="49" fontId="9" fillId="0" borderId="0" xfId="1" applyNumberFormat="1" applyFont="1" applyAlignment="1">
      <alignment vertical="top"/>
    </xf>
    <xf numFmtId="49" fontId="8" fillId="0" borderId="0" xfId="1" applyNumberFormat="1" applyFont="1" applyFill="1" applyAlignment="1">
      <alignment vertical="top"/>
    </xf>
    <xf numFmtId="49" fontId="10" fillId="0" borderId="0" xfId="1" applyNumberFormat="1" applyFont="1" applyAlignment="1">
      <alignment vertical="top"/>
    </xf>
    <xf numFmtId="49" fontId="8" fillId="0" borderId="0" xfId="1" applyNumberFormat="1" applyFont="1" applyAlignment="1">
      <alignment vertical="top"/>
    </xf>
    <xf numFmtId="49" fontId="8" fillId="0" borderId="0" xfId="1" applyNumberFormat="1" applyFont="1" applyAlignment="1">
      <alignment horizontal="right" vertical="center"/>
    </xf>
    <xf numFmtId="49" fontId="8" fillId="0" borderId="0" xfId="1" applyNumberFormat="1" applyFont="1" applyAlignment="1">
      <alignment vertical="center"/>
    </xf>
    <xf numFmtId="49" fontId="5" fillId="0" borderId="0" xfId="1" applyNumberFormat="1" applyFont="1" applyAlignment="1">
      <alignment horizontal="right" vertical="center"/>
    </xf>
    <xf numFmtId="49" fontId="5" fillId="0" borderId="0" xfId="1" applyNumberFormat="1" applyFont="1" applyAlignment="1">
      <alignment horizontal="left" vertical="center"/>
    </xf>
    <xf numFmtId="49" fontId="11" fillId="4" borderId="0" xfId="1" applyNumberFormat="1" applyFont="1" applyFill="1" applyAlignment="1">
      <alignment vertical="center"/>
    </xf>
    <xf numFmtId="49" fontId="11" fillId="4" borderId="0" xfId="1" applyNumberFormat="1" applyFont="1" applyFill="1" applyAlignment="1">
      <alignment horizontal="center" vertical="center"/>
    </xf>
    <xf numFmtId="49" fontId="11" fillId="4" borderId="0" xfId="1" applyNumberFormat="1" applyFont="1" applyFill="1" applyAlignment="1">
      <alignment horizontal="left" vertical="center"/>
    </xf>
    <xf numFmtId="49" fontId="12" fillId="4" borderId="0" xfId="1" applyNumberFormat="1" applyFont="1" applyFill="1" applyAlignment="1">
      <alignment horizontal="right" vertical="center"/>
    </xf>
    <xf numFmtId="49" fontId="10" fillId="4" borderId="0" xfId="1" applyNumberFormat="1" applyFont="1" applyFill="1" applyAlignment="1">
      <alignment vertical="center"/>
    </xf>
    <xf numFmtId="49" fontId="11" fillId="4" borderId="0" xfId="1" applyNumberFormat="1" applyFont="1" applyFill="1" applyAlignment="1">
      <alignment horizontal="right" vertical="center"/>
    </xf>
    <xf numFmtId="49" fontId="12" fillId="4" borderId="0" xfId="1" applyNumberFormat="1" applyFont="1" applyFill="1" applyAlignment="1">
      <alignment vertical="center"/>
    </xf>
    <xf numFmtId="49" fontId="13" fillId="4" borderId="0" xfId="1" applyNumberFormat="1" applyFont="1" applyFill="1" applyAlignment="1">
      <alignment horizontal="right" vertical="center"/>
    </xf>
    <xf numFmtId="0" fontId="14" fillId="0" borderId="0" xfId="1" applyFont="1" applyAlignment="1">
      <alignment vertical="center"/>
    </xf>
    <xf numFmtId="164" fontId="15" fillId="0" borderId="1" xfId="1" applyNumberFormat="1" applyFont="1" applyBorder="1" applyAlignment="1">
      <alignment horizontal="center" vertical="center"/>
    </xf>
    <xf numFmtId="49" fontId="15" fillId="0" borderId="1" xfId="1" applyNumberFormat="1" applyFont="1" applyBorder="1" applyAlignment="1">
      <alignment horizontal="left" vertical="center"/>
    </xf>
    <xf numFmtId="49" fontId="15" fillId="0" borderId="1" xfId="1" applyNumberFormat="1" applyFont="1" applyBorder="1" applyAlignment="1">
      <alignment vertical="center"/>
    </xf>
    <xf numFmtId="49" fontId="1" fillId="0" borderId="1" xfId="1" applyNumberFormat="1" applyFont="1" applyBorder="1" applyAlignment="1">
      <alignment vertical="center"/>
    </xf>
    <xf numFmtId="49" fontId="16" fillId="0" borderId="1" xfId="1" applyNumberFormat="1" applyFont="1" applyBorder="1" applyAlignment="1">
      <alignment horizontal="right" vertical="center"/>
    </xf>
    <xf numFmtId="49" fontId="16" fillId="0" borderId="1" xfId="1" applyNumberFormat="1" applyFont="1" applyBorder="1" applyAlignment="1">
      <alignment vertical="center"/>
    </xf>
    <xf numFmtId="0" fontId="16" fillId="0" borderId="1" xfId="1" applyFont="1" applyBorder="1" applyAlignment="1">
      <alignment horizontal="left" vertical="center"/>
    </xf>
    <xf numFmtId="0" fontId="15" fillId="0" borderId="0" xfId="1" applyFont="1" applyAlignment="1">
      <alignment vertical="center"/>
    </xf>
    <xf numFmtId="49" fontId="18" fillId="4" borderId="0" xfId="1" applyNumberFormat="1" applyFont="1" applyFill="1" applyAlignment="1">
      <alignment horizontal="right" vertical="center"/>
    </xf>
    <xf numFmtId="0" fontId="18" fillId="4" borderId="0" xfId="1" applyFont="1" applyFill="1" applyAlignment="1">
      <alignment horizontal="left" vertical="center"/>
    </xf>
    <xf numFmtId="0" fontId="18" fillId="2" borderId="0" xfId="1" applyFont="1" applyFill="1" applyAlignment="1">
      <alignment horizontal="center" vertical="center"/>
    </xf>
    <xf numFmtId="49" fontId="18" fillId="4" borderId="2" xfId="1" applyNumberFormat="1" applyFont="1" applyFill="1" applyBorder="1" applyAlignment="1">
      <alignment horizontal="right" vertical="center"/>
    </xf>
    <xf numFmtId="49" fontId="18" fillId="4" borderId="0" xfId="1" applyNumberFormat="1" applyFont="1" applyFill="1" applyAlignment="1">
      <alignment horizontal="center" vertical="center"/>
    </xf>
    <xf numFmtId="49" fontId="19" fillId="4" borderId="0" xfId="1" applyNumberFormat="1" applyFont="1" applyFill="1" applyAlignment="1">
      <alignment horizontal="center" vertical="center"/>
    </xf>
    <xf numFmtId="49" fontId="19" fillId="4" borderId="0" xfId="1" applyNumberFormat="1" applyFont="1" applyFill="1" applyAlignment="1">
      <alignment vertical="center"/>
    </xf>
    <xf numFmtId="49" fontId="14" fillId="4" borderId="0" xfId="1" applyNumberFormat="1" applyFont="1" applyFill="1" applyAlignment="1">
      <alignment horizontal="right" vertical="center"/>
    </xf>
    <xf numFmtId="0" fontId="14" fillId="0" borderId="0" xfId="1" applyFont="1" applyAlignment="1">
      <alignment horizontal="center" vertical="center"/>
    </xf>
    <xf numFmtId="49" fontId="14" fillId="0" borderId="0" xfId="1" applyNumberFormat="1" applyFont="1" applyAlignment="1">
      <alignment horizontal="left" vertical="center"/>
    </xf>
    <xf numFmtId="49" fontId="1" fillId="0" borderId="0" xfId="1" applyNumberFormat="1" applyFont="1" applyAlignment="1">
      <alignment vertical="center"/>
    </xf>
    <xf numFmtId="49" fontId="14" fillId="0" borderId="0" xfId="1" applyNumberFormat="1" applyFont="1" applyAlignment="1">
      <alignment horizontal="center" vertical="center"/>
    </xf>
    <xf numFmtId="49" fontId="20" fillId="0" borderId="0" xfId="1" applyNumberFormat="1" applyFont="1" applyAlignment="1">
      <alignment horizontal="right" vertical="center"/>
    </xf>
    <xf numFmtId="49" fontId="20" fillId="0" borderId="0" xfId="1" applyNumberFormat="1" applyFont="1" applyAlignment="1">
      <alignment horizontal="center" vertical="center"/>
    </xf>
    <xf numFmtId="49" fontId="20" fillId="0" borderId="0" xfId="1" applyNumberFormat="1" applyFont="1" applyAlignment="1">
      <alignment vertical="center"/>
    </xf>
    <xf numFmtId="0" fontId="21" fillId="4" borderId="0" xfId="1" applyFont="1" applyFill="1" applyAlignment="1">
      <alignment horizontal="center" vertical="center"/>
    </xf>
    <xf numFmtId="0" fontId="22" fillId="0" borderId="3" xfId="1" applyFont="1" applyBorder="1" applyAlignment="1">
      <alignment vertical="center"/>
    </xf>
    <xf numFmtId="0" fontId="23" fillId="4" borderId="3" xfId="1" applyFont="1" applyFill="1" applyBorder="1" applyAlignment="1">
      <alignment horizontal="center" vertical="center"/>
    </xf>
    <xf numFmtId="14" fontId="25" fillId="0" borderId="3" xfId="1" applyNumberFormat="1" applyFont="1" applyBorder="1" applyAlignment="1">
      <alignment horizontal="center" vertical="center"/>
    </xf>
    <xf numFmtId="0" fontId="25" fillId="0" borderId="0" xfId="1" applyFont="1" applyAlignment="1">
      <alignment vertical="center"/>
    </xf>
    <xf numFmtId="0" fontId="24" fillId="2" borderId="0" xfId="1" applyFont="1" applyFill="1" applyAlignment="1">
      <alignment vertical="center"/>
    </xf>
    <xf numFmtId="0" fontId="26" fillId="2" borderId="0" xfId="1" applyFont="1" applyFill="1" applyAlignment="1">
      <alignment vertical="center"/>
    </xf>
    <xf numFmtId="0" fontId="27" fillId="2" borderId="0" xfId="1" applyFont="1" applyFill="1" applyAlignment="1">
      <alignment vertical="center"/>
    </xf>
    <xf numFmtId="0" fontId="28" fillId="2" borderId="0" xfId="1" applyFont="1" applyFill="1" applyAlignment="1">
      <alignment vertical="center"/>
    </xf>
    <xf numFmtId="0" fontId="28" fillId="0" borderId="0" xfId="1" applyFont="1" applyAlignment="1">
      <alignment vertical="center"/>
    </xf>
    <xf numFmtId="0" fontId="28" fillId="3" borderId="4" xfId="1" applyFont="1" applyFill="1" applyBorder="1" applyAlignment="1">
      <alignment vertical="center"/>
    </xf>
    <xf numFmtId="0" fontId="28" fillId="0" borderId="4" xfId="1" applyFont="1" applyBorder="1" applyAlignment="1">
      <alignment vertical="center"/>
    </xf>
    <xf numFmtId="0" fontId="22" fillId="4" borderId="0" xfId="1" applyFont="1" applyFill="1" applyAlignment="1">
      <alignment horizontal="center" vertical="center"/>
    </xf>
    <xf numFmtId="0" fontId="22" fillId="0" borderId="0" xfId="1" applyFont="1" applyAlignment="1">
      <alignment horizontal="center" vertical="center"/>
    </xf>
    <xf numFmtId="0" fontId="24" fillId="0" borderId="0" xfId="1" applyFont="1" applyAlignment="1">
      <alignment horizontal="left" vertical="center"/>
    </xf>
    <xf numFmtId="0" fontId="26" fillId="0" borderId="0" xfId="1" applyFont="1" applyAlignment="1">
      <alignment horizontal="center" vertical="center"/>
    </xf>
    <xf numFmtId="0" fontId="25" fillId="0" borderId="3" xfId="1" applyFont="1" applyBorder="1" applyAlignment="1">
      <alignment horizontal="left" vertical="center"/>
    </xf>
    <xf numFmtId="0" fontId="25" fillId="0" borderId="0" xfId="1" applyFont="1" applyAlignment="1">
      <alignment horizontal="left" vertical="center"/>
    </xf>
    <xf numFmtId="0" fontId="24" fillId="2" borderId="0" xfId="1" applyFont="1" applyFill="1" applyAlignment="1">
      <alignment horizontal="left" vertical="center"/>
    </xf>
    <xf numFmtId="0" fontId="26" fillId="2" borderId="0" xfId="1" applyFont="1" applyFill="1" applyAlignment="1">
      <alignment horizontal="left" vertical="center"/>
    </xf>
    <xf numFmtId="0" fontId="28" fillId="3" borderId="6" xfId="1" applyFont="1" applyFill="1" applyBorder="1" applyAlignment="1">
      <alignment vertical="center"/>
    </xf>
    <xf numFmtId="0" fontId="28" fillId="0" borderId="6" xfId="1" applyFont="1" applyBorder="1" applyAlignment="1">
      <alignment vertical="center"/>
    </xf>
    <xf numFmtId="0" fontId="29" fillId="0" borderId="3" xfId="1" applyFont="1" applyBorder="1" applyAlignment="1">
      <alignment vertical="center"/>
    </xf>
    <xf numFmtId="0" fontId="25" fillId="0" borderId="8" xfId="1" applyFont="1" applyBorder="1" applyAlignment="1">
      <alignment horizontal="left" vertical="center"/>
    </xf>
    <xf numFmtId="0" fontId="29" fillId="0" borderId="0" xfId="1" applyFont="1" applyAlignment="1">
      <alignment horizontal="center" vertical="center"/>
    </xf>
    <xf numFmtId="0" fontId="24" fillId="0" borderId="0" xfId="1" applyFont="1" applyAlignment="1">
      <alignment horizontal="center" vertical="center"/>
    </xf>
    <xf numFmtId="0" fontId="26" fillId="0" borderId="0" xfId="1" applyFont="1" applyAlignment="1">
      <alignment horizontal="left" vertical="center"/>
    </xf>
    <xf numFmtId="0" fontId="30" fillId="5" borderId="8" xfId="1" applyFont="1" applyFill="1" applyBorder="1" applyAlignment="1">
      <alignment horizontal="left" vertical="center"/>
    </xf>
    <xf numFmtId="0" fontId="28" fillId="6" borderId="0" xfId="1" applyFont="1" applyFill="1" applyAlignment="1">
      <alignment vertical="center"/>
    </xf>
    <xf numFmtId="0" fontId="26" fillId="0" borderId="0" xfId="1" applyFont="1" applyFill="1" applyAlignment="1">
      <alignment horizontal="center" vertical="center"/>
    </xf>
    <xf numFmtId="0" fontId="25" fillId="0" borderId="7" xfId="1" applyFont="1" applyBorder="1" applyAlignment="1">
      <alignment horizontal="left" vertical="center"/>
    </xf>
    <xf numFmtId="0" fontId="32" fillId="0" borderId="8" xfId="1" applyFont="1" applyBorder="1" applyAlignment="1">
      <alignment horizontal="left" vertical="center"/>
    </xf>
    <xf numFmtId="0" fontId="26" fillId="2" borderId="3" xfId="1" applyFont="1" applyFill="1" applyBorder="1" applyAlignment="1">
      <alignment horizontal="left" vertical="center"/>
    </xf>
    <xf numFmtId="0" fontId="26" fillId="2" borderId="0" xfId="1" applyFont="1" applyFill="1" applyBorder="1" applyAlignment="1">
      <alignment horizontal="left" vertical="center"/>
    </xf>
    <xf numFmtId="0" fontId="24" fillId="2" borderId="9" xfId="1" applyFont="1" applyFill="1" applyBorder="1" applyAlignment="1">
      <alignment horizontal="left" vertical="center"/>
    </xf>
    <xf numFmtId="0" fontId="27" fillId="2" borderId="0" xfId="1" applyFont="1" applyFill="1" applyBorder="1" applyAlignment="1">
      <alignment vertical="center"/>
    </xf>
    <xf numFmtId="0" fontId="28" fillId="2" borderId="0" xfId="1" applyFont="1" applyFill="1" applyBorder="1" applyAlignment="1">
      <alignment vertical="center"/>
    </xf>
    <xf numFmtId="0" fontId="28" fillId="0" borderId="0" xfId="1" applyFont="1" applyBorder="1" applyAlignment="1">
      <alignment vertical="center"/>
    </xf>
    <xf numFmtId="0" fontId="28" fillId="3" borderId="10" xfId="1" applyFont="1" applyFill="1" applyBorder="1" applyAlignment="1">
      <alignment vertical="center"/>
    </xf>
    <xf numFmtId="0" fontId="28" fillId="3" borderId="11" xfId="1" applyFont="1" applyFill="1" applyBorder="1" applyAlignment="1">
      <alignment vertical="center"/>
    </xf>
    <xf numFmtId="0" fontId="33" fillId="0" borderId="0" xfId="1" applyFont="1" applyAlignment="1">
      <alignment horizontal="left" vertical="center"/>
    </xf>
    <xf numFmtId="0" fontId="33" fillId="0" borderId="8" xfId="1" applyFont="1" applyBorder="1" applyAlignment="1">
      <alignment horizontal="left" vertical="center"/>
    </xf>
    <xf numFmtId="0" fontId="34" fillId="2" borderId="0" xfId="1" applyFont="1" applyFill="1" applyAlignment="1">
      <alignment horizontal="left" vertical="center"/>
    </xf>
    <xf numFmtId="0" fontId="35" fillId="2" borderId="0" xfId="1" applyFont="1" applyFill="1" applyBorder="1" applyAlignment="1">
      <alignment horizontal="left" vertical="center"/>
    </xf>
    <xf numFmtId="0" fontId="34" fillId="2" borderId="9" xfId="1" applyFont="1" applyFill="1" applyBorder="1" applyAlignment="1">
      <alignment horizontal="left" vertical="center"/>
    </xf>
    <xf numFmtId="0" fontId="34" fillId="0" borderId="0" xfId="1" applyFont="1" applyAlignment="1">
      <alignment horizontal="left" vertical="center"/>
    </xf>
    <xf numFmtId="0" fontId="34" fillId="0" borderId="0" xfId="1" applyFont="1" applyAlignment="1">
      <alignment vertical="center"/>
    </xf>
    <xf numFmtId="0" fontId="35" fillId="0" borderId="0" xfId="1" applyFont="1" applyAlignment="1">
      <alignment horizontal="center" vertical="center"/>
    </xf>
    <xf numFmtId="0" fontId="33" fillId="0" borderId="3" xfId="1" applyFont="1" applyBorder="1" applyAlignment="1">
      <alignment horizontal="left" vertical="center"/>
    </xf>
    <xf numFmtId="0" fontId="33" fillId="0" borderId="7" xfId="1" applyFont="1" applyBorder="1" applyAlignment="1">
      <alignment horizontal="left" vertical="center"/>
    </xf>
    <xf numFmtId="0" fontId="38" fillId="0" borderId="0" xfId="1" applyFont="1" applyAlignment="1">
      <alignment horizontal="left" vertical="center"/>
    </xf>
    <xf numFmtId="0" fontId="34" fillId="0" borderId="0" xfId="1" applyFont="1" applyAlignment="1">
      <alignment horizontal="center" vertical="center"/>
    </xf>
    <xf numFmtId="0" fontId="33" fillId="0" borderId="0" xfId="1" applyFont="1" applyAlignment="1">
      <alignment horizontal="right" vertical="center"/>
    </xf>
    <xf numFmtId="0" fontId="35" fillId="0" borderId="0" xfId="1" applyFont="1" applyAlignment="1">
      <alignment horizontal="left" vertical="center"/>
    </xf>
    <xf numFmtId="0" fontId="37" fillId="5" borderId="0" xfId="1" applyFont="1" applyFill="1" applyBorder="1" applyAlignment="1">
      <alignment horizontal="left" vertical="center"/>
    </xf>
    <xf numFmtId="0" fontId="27" fillId="2" borderId="9" xfId="1" applyFont="1" applyFill="1" applyBorder="1" applyAlignment="1">
      <alignment vertical="center"/>
    </xf>
    <xf numFmtId="0" fontId="37" fillId="5" borderId="8" xfId="1" applyFont="1" applyFill="1" applyBorder="1" applyAlignment="1">
      <alignment horizontal="left" vertical="center"/>
    </xf>
    <xf numFmtId="0" fontId="38" fillId="0" borderId="8" xfId="1" applyFont="1" applyBorder="1" applyAlignment="1">
      <alignment horizontal="left" vertical="center"/>
    </xf>
    <xf numFmtId="0" fontId="35" fillId="2" borderId="3" xfId="1" applyFont="1" applyFill="1" applyBorder="1" applyAlignment="1">
      <alignment horizontal="left" vertical="center"/>
    </xf>
    <xf numFmtId="0" fontId="35" fillId="2" borderId="0" xfId="1" applyFont="1" applyFill="1" applyAlignment="1">
      <alignment horizontal="left" vertical="center"/>
    </xf>
    <xf numFmtId="0" fontId="34" fillId="2" borderId="0" xfId="1" applyFont="1" applyFill="1" applyBorder="1" applyAlignment="1">
      <alignment horizontal="left" vertical="center"/>
    </xf>
    <xf numFmtId="0" fontId="37" fillId="0" borderId="0" xfId="1" applyFont="1" applyAlignment="1">
      <alignment horizontal="left" vertical="center"/>
    </xf>
    <xf numFmtId="0" fontId="39" fillId="0" borderId="9" xfId="1" applyFont="1" applyBorder="1" applyAlignment="1">
      <alignment horizontal="right" vertical="center"/>
    </xf>
    <xf numFmtId="0" fontId="28" fillId="0" borderId="12" xfId="1" applyFont="1" applyBorder="1" applyAlignment="1">
      <alignment vertical="center"/>
    </xf>
    <xf numFmtId="0" fontId="21" fillId="0" borderId="0" xfId="1" applyFont="1" applyAlignment="1">
      <alignment horizontal="right"/>
    </xf>
    <xf numFmtId="0" fontId="21" fillId="2" borderId="0" xfId="1" applyFont="1" applyFill="1" applyAlignment="1">
      <alignment horizontal="right" vertical="center"/>
    </xf>
    <xf numFmtId="0" fontId="21" fillId="2" borderId="0" xfId="1" applyFont="1" applyFill="1" applyBorder="1" applyAlignment="1">
      <alignment horizontal="left" vertical="center"/>
    </xf>
    <xf numFmtId="0" fontId="1" fillId="0" borderId="0" xfId="1"/>
    <xf numFmtId="0" fontId="43" fillId="0" borderId="0" xfId="1" applyFont="1" applyBorder="1"/>
    <xf numFmtId="0" fontId="1" fillId="0" borderId="0" xfId="1" applyBorder="1"/>
    <xf numFmtId="0" fontId="43" fillId="0" borderId="0" xfId="1" applyFont="1"/>
    <xf numFmtId="0" fontId="44" fillId="2" borderId="0" xfId="1" applyFont="1" applyFill="1" applyAlignment="1">
      <alignment horizontal="left" vertical="center"/>
    </xf>
    <xf numFmtId="0" fontId="45" fillId="0" borderId="0" xfId="1" applyFont="1" applyFill="1"/>
    <xf numFmtId="0" fontId="46" fillId="0" borderId="0" xfId="1" applyFont="1"/>
    <xf numFmtId="0" fontId="19" fillId="0" borderId="0" xfId="1" applyFont="1"/>
    <xf numFmtId="0" fontId="1" fillId="0" borderId="0" xfId="1" applyAlignment="1">
      <alignment horizontal="center"/>
    </xf>
    <xf numFmtId="0" fontId="1" fillId="0" borderId="0" xfId="1" applyAlignment="1">
      <alignment horizontal="left"/>
    </xf>
    <xf numFmtId="0" fontId="19" fillId="0" borderId="0" xfId="1" applyFont="1" applyAlignment="1">
      <alignment horizontal="right"/>
    </xf>
    <xf numFmtId="49" fontId="15" fillId="0" borderId="1" xfId="1" applyNumberFormat="1" applyFont="1" applyBorder="1" applyAlignment="1">
      <alignment horizontal="center" vertical="center"/>
    </xf>
    <xf numFmtId="49" fontId="15" fillId="0" borderId="1" xfId="46" applyNumberFormat="1" applyFont="1" applyBorder="1" applyAlignment="1" applyProtection="1">
      <alignment vertical="center"/>
      <protection locked="0"/>
    </xf>
    <xf numFmtId="0" fontId="15" fillId="0" borderId="1" xfId="46" applyNumberFormat="1" applyFont="1" applyBorder="1" applyAlignment="1" applyProtection="1">
      <alignment horizontal="right" vertical="center"/>
      <protection locked="0"/>
    </xf>
    <xf numFmtId="0" fontId="29" fillId="0" borderId="3" xfId="1" applyFont="1" applyBorder="1" applyAlignment="1">
      <alignment horizontal="center" vertical="center"/>
    </xf>
    <xf numFmtId="0" fontId="34" fillId="0" borderId="0" xfId="1" applyFont="1" applyAlignment="1">
      <alignment horizontal="left"/>
    </xf>
    <xf numFmtId="0" fontId="34" fillId="0" borderId="0" xfId="1" applyFont="1"/>
    <xf numFmtId="0" fontId="34" fillId="0" borderId="0" xfId="1" applyFont="1" applyAlignment="1">
      <alignment horizontal="center"/>
    </xf>
    <xf numFmtId="0" fontId="35" fillId="0" borderId="0" xfId="1" applyFont="1" applyAlignment="1">
      <alignment horizontal="right"/>
    </xf>
    <xf numFmtId="0" fontId="35" fillId="0" borderId="0" xfId="1" applyFont="1" applyAlignment="1">
      <alignment horizontal="left"/>
    </xf>
    <xf numFmtId="0" fontId="34" fillId="0" borderId="0" xfId="1" applyFont="1" applyBorder="1" applyAlignment="1">
      <alignment horizontal="left"/>
    </xf>
    <xf numFmtId="0" fontId="35" fillId="0" borderId="0" xfId="1" applyFont="1" applyBorder="1" applyAlignment="1">
      <alignment horizontal="left"/>
    </xf>
    <xf numFmtId="0" fontId="63" fillId="0" borderId="0" xfId="1" applyFont="1" applyAlignment="1">
      <alignment horizontal="center"/>
    </xf>
    <xf numFmtId="0" fontId="63" fillId="0" borderId="0" xfId="1" applyFont="1" applyAlignment="1">
      <alignment horizontal="left"/>
    </xf>
    <xf numFmtId="0" fontId="63" fillId="0" borderId="0" xfId="1" applyFont="1"/>
    <xf numFmtId="0" fontId="64" fillId="0" borderId="0" xfId="1" applyFont="1" applyAlignment="1">
      <alignment horizontal="right"/>
    </xf>
    <xf numFmtId="0" fontId="64" fillId="0" borderId="0" xfId="1" applyFont="1"/>
    <xf numFmtId="0" fontId="65" fillId="0" borderId="0" xfId="1" applyFont="1" applyAlignment="1">
      <alignment horizontal="left"/>
    </xf>
    <xf numFmtId="0" fontId="65" fillId="0" borderId="0" xfId="1" applyFont="1"/>
    <xf numFmtId="0" fontId="65" fillId="0" borderId="0" xfId="1" applyFont="1" applyAlignment="1">
      <alignment horizontal="center"/>
    </xf>
    <xf numFmtId="0" fontId="66" fillId="0" borderId="0" xfId="1" applyFont="1" applyAlignment="1">
      <alignment horizontal="right"/>
    </xf>
    <xf numFmtId="0" fontId="66" fillId="0" borderId="0" xfId="1" applyFont="1"/>
    <xf numFmtId="0" fontId="33" fillId="0" borderId="0" xfId="1" applyFont="1" applyBorder="1" applyAlignment="1">
      <alignment horizontal="left" vertical="center"/>
    </xf>
    <xf numFmtId="0" fontId="39" fillId="0" borderId="0" xfId="1" applyFont="1" applyBorder="1" applyAlignment="1">
      <alignment horizontal="right" vertical="center"/>
    </xf>
    <xf numFmtId="0" fontId="44" fillId="2" borderId="0" xfId="1" applyFont="1" applyFill="1" applyBorder="1" applyAlignment="1">
      <alignment horizontal="left" vertical="center"/>
    </xf>
    <xf numFmtId="0" fontId="37" fillId="0" borderId="0" xfId="1" applyFont="1" applyBorder="1" applyAlignment="1">
      <alignment horizontal="left" vertical="center"/>
    </xf>
    <xf numFmtId="0" fontId="29" fillId="22" borderId="3" xfId="1" applyFont="1" applyFill="1" applyBorder="1" applyAlignment="1">
      <alignment horizontal="center" vertical="center"/>
    </xf>
    <xf numFmtId="0" fontId="23" fillId="23" borderId="3" xfId="1" applyFont="1" applyFill="1" applyBorder="1" applyAlignment="1">
      <alignment horizontal="center" vertical="center"/>
    </xf>
    <xf numFmtId="0" fontId="29" fillId="23" borderId="0" xfId="1" applyFont="1" applyFill="1" applyAlignment="1">
      <alignment horizontal="center" vertical="center"/>
    </xf>
    <xf numFmtId="0" fontId="25" fillId="0" borderId="3" xfId="1" applyFont="1" applyBorder="1" applyAlignment="1">
      <alignment horizontal="center" vertical="center"/>
    </xf>
    <xf numFmtId="0" fontId="25" fillId="0" borderId="0" xfId="1" applyFont="1" applyAlignment="1">
      <alignment horizontal="center" vertical="center"/>
    </xf>
    <xf numFmtId="0" fontId="30" fillId="5" borderId="5" xfId="1" applyFont="1" applyFill="1" applyBorder="1" applyAlignment="1">
      <alignment horizontal="center" vertical="center"/>
    </xf>
    <xf numFmtId="0" fontId="25" fillId="0" borderId="7" xfId="1" applyFont="1" applyBorder="1" applyAlignment="1">
      <alignment horizontal="center" vertical="center"/>
    </xf>
    <xf numFmtId="0" fontId="24" fillId="0" borderId="0" xfId="1" applyFont="1" applyFill="1" applyAlignment="1">
      <alignment horizontal="center" vertical="center"/>
    </xf>
    <xf numFmtId="0" fontId="31" fillId="0" borderId="0" xfId="1" applyFont="1" applyFill="1" applyAlignment="1">
      <alignment horizontal="center" vertical="center"/>
    </xf>
    <xf numFmtId="0" fontId="31" fillId="0" borderId="0" xfId="1" applyFont="1" applyAlignment="1">
      <alignment horizontal="center" vertical="center"/>
    </xf>
    <xf numFmtId="0" fontId="36" fillId="0" borderId="0" xfId="1" applyFont="1" applyAlignment="1">
      <alignment horizontal="center" vertical="center"/>
    </xf>
    <xf numFmtId="0" fontId="37" fillId="5" borderId="5" xfId="1" applyFont="1" applyFill="1" applyBorder="1" applyAlignment="1">
      <alignment horizontal="center" vertical="center"/>
    </xf>
    <xf numFmtId="0" fontId="33" fillId="0" borderId="0" xfId="1" applyFont="1" applyAlignment="1">
      <alignment horizontal="center" vertical="center"/>
    </xf>
    <xf numFmtId="0" fontId="41" fillId="0" borderId="3" xfId="1" applyFont="1" applyBorder="1" applyAlignment="1">
      <alignment horizontal="left" vertical="center"/>
    </xf>
    <xf numFmtId="0" fontId="40" fillId="0" borderId="3" xfId="1" applyFont="1" applyBorder="1" applyAlignment="1">
      <alignment horizontal="center" vertical="center"/>
    </xf>
    <xf numFmtId="49" fontId="18" fillId="4" borderId="2" xfId="1" applyNumberFormat="1" applyFont="1" applyFill="1" applyBorder="1" applyAlignment="1">
      <alignment horizontal="center" vertical="center"/>
    </xf>
    <xf numFmtId="0" fontId="41" fillId="0" borderId="0" xfId="1" applyFont="1" applyAlignment="1">
      <alignment horizontal="left" vertical="center"/>
    </xf>
    <xf numFmtId="0" fontId="34" fillId="0" borderId="0" xfId="1" applyFont="1" applyBorder="1" applyAlignment="1">
      <alignment horizontal="right" vertical="center"/>
    </xf>
    <xf numFmtId="0" fontId="40" fillId="0" borderId="3" xfId="1" applyFont="1" applyBorder="1" applyAlignment="1">
      <alignment horizontal="center" vertical="center"/>
    </xf>
    <xf numFmtId="49" fontId="18" fillId="4" borderId="2" xfId="1" applyNumberFormat="1" applyFont="1" applyFill="1" applyBorder="1" applyAlignment="1">
      <alignment horizontal="center" vertical="center"/>
    </xf>
    <xf numFmtId="0" fontId="67" fillId="0" borderId="0" xfId="1" applyFont="1" applyAlignment="1">
      <alignment horizontal="center"/>
    </xf>
    <xf numFmtId="0" fontId="40" fillId="0" borderId="3" xfId="1" applyFont="1" applyBorder="1" applyAlignment="1">
      <alignment horizontal="center" vertical="center"/>
    </xf>
    <xf numFmtId="49" fontId="18" fillId="4" borderId="2" xfId="1" applyNumberFormat="1" applyFont="1" applyFill="1" applyBorder="1" applyAlignment="1">
      <alignment horizontal="center" vertical="center"/>
    </xf>
    <xf numFmtId="0" fontId="25" fillId="0" borderId="0" xfId="1" applyFont="1" applyBorder="1" applyAlignment="1">
      <alignment horizontal="left" vertical="center"/>
    </xf>
    <xf numFmtId="0" fontId="25" fillId="0" borderId="21" xfId="1" applyFont="1" applyBorder="1" applyAlignment="1">
      <alignment horizontal="left" vertical="center"/>
    </xf>
    <xf numFmtId="0" fontId="25" fillId="0" borderId="5" xfId="1" applyFont="1" applyBorder="1" applyAlignment="1">
      <alignment horizontal="left" vertical="center"/>
    </xf>
    <xf numFmtId="0" fontId="41" fillId="0" borderId="21" xfId="1" applyFont="1" applyBorder="1" applyAlignment="1">
      <alignment horizontal="left" vertical="center"/>
    </xf>
    <xf numFmtId="0" fontId="26" fillId="0" borderId="3" xfId="1" applyFont="1" applyBorder="1" applyAlignment="1">
      <alignment horizontal="left" vertical="center"/>
    </xf>
    <xf numFmtId="0" fontId="30" fillId="5" borderId="7" xfId="1" applyFont="1" applyFill="1" applyBorder="1" applyAlignment="1">
      <alignment horizontal="left" vertical="center"/>
    </xf>
    <xf numFmtId="0" fontId="40" fillId="0" borderId="3" xfId="1" applyFont="1" applyBorder="1" applyAlignment="1">
      <alignment horizontal="left" vertical="center"/>
    </xf>
    <xf numFmtId="0" fontId="40" fillId="2" borderId="0" xfId="1" applyFont="1" applyFill="1" applyAlignment="1">
      <alignment horizontal="left" vertical="center"/>
    </xf>
    <xf numFmtId="0" fontId="40" fillId="2" borderId="9" xfId="1" applyFont="1" applyFill="1" applyBorder="1" applyAlignment="1">
      <alignment horizontal="left" vertical="center"/>
    </xf>
    <xf numFmtId="0" fontId="34" fillId="0" borderId="22" xfId="1" applyFont="1" applyBorder="1" applyAlignment="1">
      <alignment horizontal="left"/>
    </xf>
    <xf numFmtId="0" fontId="34" fillId="0" borderId="3" xfId="1" applyFont="1" applyBorder="1" applyAlignment="1">
      <alignment horizontal="left"/>
    </xf>
    <xf numFmtId="0" fontId="35" fillId="0" borderId="3" xfId="1" applyFont="1" applyBorder="1" applyAlignment="1">
      <alignment horizontal="left"/>
    </xf>
    <xf numFmtId="0" fontId="35" fillId="0" borderId="23" xfId="1" applyFont="1" applyBorder="1" applyAlignment="1">
      <alignment horizontal="left"/>
    </xf>
    <xf numFmtId="0" fontId="41" fillId="0" borderId="22" xfId="1" applyFont="1" applyBorder="1" applyAlignment="1">
      <alignment horizontal="left" vertical="center"/>
    </xf>
    <xf numFmtId="0" fontId="68" fillId="0" borderId="0" xfId="1" applyFont="1"/>
    <xf numFmtId="0" fontId="35" fillId="0" borderId="0" xfId="1" applyFont="1" applyBorder="1" applyAlignment="1">
      <alignment horizontal="left" vertical="center"/>
    </xf>
    <xf numFmtId="49" fontId="17" fillId="0" borderId="1" xfId="1" applyNumberFormat="1" applyFont="1" applyBorder="1" applyAlignment="1">
      <alignment vertical="center"/>
    </xf>
    <xf numFmtId="49" fontId="15" fillId="0" borderId="1" xfId="1" applyNumberFormat="1" applyFont="1" applyBorder="1" applyAlignment="1">
      <alignment horizontal="left" vertical="top"/>
    </xf>
    <xf numFmtId="49" fontId="16" fillId="0" borderId="1" xfId="1" applyNumberFormat="1" applyFont="1" applyBorder="1" applyAlignment="1">
      <alignment horizontal="left" vertical="top"/>
    </xf>
    <xf numFmtId="49" fontId="17" fillId="0" borderId="1" xfId="1" applyNumberFormat="1" applyFont="1" applyBorder="1" applyAlignment="1">
      <alignment horizontal="left" vertical="top"/>
    </xf>
    <xf numFmtId="49" fontId="15" fillId="0" borderId="1" xfId="1" applyNumberFormat="1" applyFont="1" applyBorder="1" applyAlignment="1">
      <alignment vertical="top"/>
    </xf>
    <xf numFmtId="49" fontId="16" fillId="0" borderId="1" xfId="1" applyNumberFormat="1" applyFont="1" applyBorder="1" applyAlignment="1">
      <alignment vertical="top"/>
    </xf>
    <xf numFmtId="49" fontId="17" fillId="0" borderId="1" xfId="1" applyNumberFormat="1" applyFont="1" applyBorder="1" applyAlignment="1">
      <alignment vertical="top"/>
    </xf>
    <xf numFmtId="0" fontId="68" fillId="0" borderId="0" xfId="1" applyFont="1" applyAlignment="1">
      <alignment horizontal="left" vertical="center"/>
    </xf>
    <xf numFmtId="0" fontId="70" fillId="0" borderId="0" xfId="1" applyFont="1" applyAlignment="1">
      <alignment horizontal="left" vertical="center"/>
    </xf>
    <xf numFmtId="0" fontId="68" fillId="0" borderId="0" xfId="1" applyFont="1" applyFill="1" applyAlignment="1">
      <alignment horizontal="left" vertical="center"/>
    </xf>
    <xf numFmtId="0" fontId="71" fillId="0" borderId="0" xfId="1" applyFont="1" applyFill="1" applyAlignment="1">
      <alignment horizontal="left" vertical="center"/>
    </xf>
    <xf numFmtId="0" fontId="71" fillId="0" borderId="0" xfId="1" applyFont="1" applyAlignment="1">
      <alignment horizontal="left" vertical="center"/>
    </xf>
    <xf numFmtId="0" fontId="69" fillId="0" borderId="0" xfId="1" applyFont="1" applyAlignment="1">
      <alignment horizontal="left" vertical="center"/>
    </xf>
    <xf numFmtId="0" fontId="69" fillId="0" borderId="3" xfId="1" applyFont="1" applyBorder="1" applyAlignment="1">
      <alignment horizontal="left" vertical="center"/>
    </xf>
    <xf numFmtId="0" fontId="72" fillId="0" borderId="0" xfId="1" applyFont="1" applyBorder="1" applyAlignment="1">
      <alignment horizontal="left" vertical="center"/>
    </xf>
    <xf numFmtId="0" fontId="76" fillId="0" borderId="3" xfId="1" applyFont="1" applyBorder="1" applyAlignment="1">
      <alignment horizontal="center" vertical="center"/>
    </xf>
    <xf numFmtId="0" fontId="76" fillId="0" borderId="0" xfId="1" applyFont="1" applyAlignment="1">
      <alignment horizontal="center" vertical="center"/>
    </xf>
    <xf numFmtId="0" fontId="78" fillId="5" borderId="5" xfId="1" applyFont="1" applyFill="1" applyBorder="1" applyAlignment="1">
      <alignment horizontal="center" vertical="center"/>
    </xf>
    <xf numFmtId="0" fontId="76" fillId="0" borderId="7" xfId="1" applyFont="1" applyBorder="1" applyAlignment="1">
      <alignment horizontal="center" vertical="center"/>
    </xf>
    <xf numFmtId="0" fontId="73" fillId="0" borderId="3" xfId="1" applyFont="1" applyBorder="1" applyAlignment="1">
      <alignment horizontal="left" vertical="center"/>
    </xf>
    <xf numFmtId="0" fontId="74" fillId="4" borderId="3" xfId="1" applyFont="1" applyFill="1" applyBorder="1" applyAlignment="1">
      <alignment horizontal="left" vertical="center"/>
    </xf>
    <xf numFmtId="14" fontId="76" fillId="0" borderId="3" xfId="1" applyNumberFormat="1" applyFont="1" applyBorder="1" applyAlignment="1">
      <alignment horizontal="left" vertical="center"/>
    </xf>
    <xf numFmtId="0" fontId="73" fillId="0" borderId="0" xfId="1" applyFont="1" applyAlignment="1">
      <alignment horizontal="left" vertical="center"/>
    </xf>
    <xf numFmtId="0" fontId="75" fillId="0" borderId="0" xfId="1" applyFont="1" applyAlignment="1">
      <alignment horizontal="left" vertical="center"/>
    </xf>
    <xf numFmtId="0" fontId="76" fillId="0" borderId="0" xfId="1" applyFont="1" applyAlignment="1">
      <alignment horizontal="left" vertical="center"/>
    </xf>
    <xf numFmtId="0" fontId="77" fillId="0" borderId="0" xfId="1" applyFont="1" applyAlignment="1">
      <alignment horizontal="left" vertical="center"/>
    </xf>
    <xf numFmtId="0" fontId="75" fillId="0" borderId="3" xfId="1" applyFont="1" applyBorder="1" applyAlignment="1">
      <alignment horizontal="left" vertical="center"/>
    </xf>
    <xf numFmtId="0" fontId="73" fillId="0" borderId="0" xfId="1" applyFont="1" applyFill="1" applyAlignment="1">
      <alignment horizontal="left" vertical="center"/>
    </xf>
    <xf numFmtId="0" fontId="79" fillId="0" borderId="0" xfId="1" applyFont="1" applyFill="1" applyAlignment="1">
      <alignment horizontal="left" vertical="center"/>
    </xf>
    <xf numFmtId="0" fontId="77" fillId="0" borderId="0" xfId="1" applyFont="1" applyFill="1" applyAlignment="1">
      <alignment horizontal="left" vertical="center"/>
    </xf>
    <xf numFmtId="0" fontId="79" fillId="0" borderId="0" xfId="1" applyFont="1" applyAlignment="1">
      <alignment horizontal="left" vertical="center"/>
    </xf>
    <xf numFmtId="49" fontId="74" fillId="4" borderId="3" xfId="1" applyNumberFormat="1" applyFont="1" applyFill="1" applyBorder="1" applyAlignment="1">
      <alignment horizontal="left" vertical="center"/>
    </xf>
    <xf numFmtId="49" fontId="80" fillId="4" borderId="0" xfId="1" applyNumberFormat="1" applyFont="1" applyFill="1" applyAlignment="1">
      <alignment horizontal="left" vertical="center"/>
    </xf>
    <xf numFmtId="49" fontId="80" fillId="4" borderId="0" xfId="1" applyNumberFormat="1" applyFont="1" applyFill="1" applyAlignment="1">
      <alignment vertical="center"/>
    </xf>
    <xf numFmtId="0" fontId="82" fillId="4" borderId="0" xfId="1" applyFont="1" applyFill="1" applyAlignment="1">
      <alignment horizontal="left" vertical="center"/>
    </xf>
    <xf numFmtId="0" fontId="82" fillId="2" borderId="0" xfId="1" applyFont="1" applyFill="1" applyAlignment="1">
      <alignment horizontal="center" vertical="center"/>
    </xf>
    <xf numFmtId="49" fontId="82" fillId="4" borderId="2" xfId="1" applyNumberFormat="1" applyFont="1" applyFill="1" applyBorder="1" applyAlignment="1">
      <alignment horizontal="center" vertical="center"/>
    </xf>
    <xf numFmtId="49" fontId="82" fillId="4" borderId="2" xfId="1" applyNumberFormat="1" applyFont="1" applyFill="1" applyBorder="1" applyAlignment="1">
      <alignment horizontal="right" vertical="center"/>
    </xf>
    <xf numFmtId="49" fontId="82" fillId="4" borderId="0" xfId="1" applyNumberFormat="1" applyFont="1" applyFill="1" applyAlignment="1">
      <alignment horizontal="center" vertical="center"/>
    </xf>
    <xf numFmtId="49" fontId="83" fillId="4" borderId="0" xfId="1" applyNumberFormat="1" applyFont="1" applyFill="1" applyAlignment="1">
      <alignment horizontal="center" vertical="center"/>
    </xf>
    <xf numFmtId="0" fontId="72" fillId="0" borderId="3" xfId="1" applyFont="1" applyBorder="1" applyAlignment="1">
      <alignment horizontal="left" vertical="center"/>
    </xf>
    <xf numFmtId="0" fontId="84" fillId="0" borderId="3" xfId="1" applyFont="1" applyBorder="1" applyAlignment="1">
      <alignment horizontal="left" vertical="center"/>
    </xf>
    <xf numFmtId="0" fontId="85" fillId="0" borderId="3" xfId="1" applyFont="1" applyBorder="1" applyAlignment="1">
      <alignment horizontal="left" vertical="center"/>
    </xf>
    <xf numFmtId="0" fontId="40" fillId="0" borderId="3" xfId="1" applyFont="1" applyBorder="1" applyAlignment="1">
      <alignment horizontal="left" vertical="center"/>
    </xf>
    <xf numFmtId="0" fontId="84" fillId="0" borderId="0" xfId="1" applyFont="1" applyAlignment="1">
      <alignment horizontal="left" vertical="center"/>
    </xf>
    <xf numFmtId="0" fontId="72" fillId="0" borderId="0" xfId="1" applyFont="1" applyAlignment="1">
      <alignment horizontal="left" vertical="center"/>
    </xf>
    <xf numFmtId="0" fontId="75" fillId="0" borderId="3" xfId="1" applyFont="1" applyBorder="1" applyAlignment="1">
      <alignment horizontal="left" vertical="center"/>
    </xf>
    <xf numFmtId="0" fontId="42" fillId="2" borderId="0" xfId="1" applyFont="1" applyFill="1" applyBorder="1" applyAlignment="1">
      <alignment horizontal="left"/>
    </xf>
    <xf numFmtId="0" fontId="73" fillId="0" borderId="3" xfId="1" applyFont="1" applyBorder="1" applyAlignment="1">
      <alignment horizontal="left" vertical="center"/>
    </xf>
    <xf numFmtId="49" fontId="2" fillId="0" borderId="0" xfId="1" applyNumberFormat="1" applyFont="1" applyAlignment="1">
      <alignment horizontal="left" vertical="top" wrapText="1"/>
    </xf>
    <xf numFmtId="0" fontId="46" fillId="0" borderId="0" xfId="1" applyFont="1" applyAlignment="1">
      <alignment horizontal="left"/>
    </xf>
    <xf numFmtId="49" fontId="81" fillId="4" borderId="0" xfId="1" applyNumberFormat="1" applyFont="1" applyFill="1" applyAlignment="1">
      <alignment horizontal="center" vertical="center"/>
    </xf>
    <xf numFmtId="164" fontId="15" fillId="0" borderId="1" xfId="1" applyNumberFormat="1" applyFont="1" applyBorder="1" applyAlignment="1">
      <alignment horizontal="left" vertical="center"/>
    </xf>
    <xf numFmtId="49" fontId="82" fillId="4" borderId="2" xfId="1" applyNumberFormat="1" applyFont="1" applyFill="1" applyBorder="1" applyAlignment="1">
      <alignment horizontal="center" vertical="center"/>
    </xf>
    <xf numFmtId="0" fontId="68" fillId="0" borderId="3" xfId="1" applyFont="1" applyBorder="1" applyAlignment="1">
      <alignment horizontal="left" vertical="center"/>
    </xf>
    <xf numFmtId="0" fontId="69" fillId="0" borderId="3" xfId="1" applyFont="1" applyBorder="1" applyAlignment="1">
      <alignment horizontal="left" vertical="center"/>
    </xf>
    <xf numFmtId="49" fontId="17" fillId="0" borderId="1" xfId="1" applyNumberFormat="1" applyFont="1" applyBorder="1" applyAlignment="1">
      <alignment horizontal="right" vertical="center"/>
    </xf>
    <xf numFmtId="49" fontId="18" fillId="4" borderId="2" xfId="1" applyNumberFormat="1" applyFont="1" applyFill="1" applyBorder="1" applyAlignment="1">
      <alignment horizontal="center" vertical="center"/>
    </xf>
    <xf numFmtId="0" fontId="24" fillId="0" borderId="3" xfId="1" applyFont="1" applyBorder="1" applyAlignment="1">
      <alignment horizontal="left" vertical="center"/>
    </xf>
    <xf numFmtId="0" fontId="40" fillId="0" borderId="3" xfId="1" applyFont="1" applyBorder="1" applyAlignment="1">
      <alignment horizontal="left" vertical="center"/>
    </xf>
    <xf numFmtId="0" fontId="40" fillId="0" borderId="0" xfId="1" applyFont="1" applyBorder="1" applyAlignment="1">
      <alignment horizontal="left" vertical="center"/>
    </xf>
    <xf numFmtId="0" fontId="24" fillId="0" borderId="3" xfId="1" applyFont="1" applyBorder="1" applyAlignment="1">
      <alignment horizontal="center" vertical="center"/>
    </xf>
    <xf numFmtId="0" fontId="40" fillId="0" borderId="3" xfId="1" applyFont="1" applyBorder="1" applyAlignment="1">
      <alignment horizontal="center" vertical="center"/>
    </xf>
    <xf numFmtId="0" fontId="40" fillId="2" borderId="0" xfId="1" applyFont="1" applyFill="1" applyAlignment="1">
      <alignment horizontal="left" vertical="center"/>
    </xf>
  </cellXfs>
  <cellStyles count="47">
    <cellStyle name="20% - Dekorfärg1" xfId="2"/>
    <cellStyle name="20% - Dekorfärg2" xfId="3"/>
    <cellStyle name="20% - Dekorfärg3" xfId="4"/>
    <cellStyle name="20% - Dekorfärg4" xfId="5"/>
    <cellStyle name="20% - Dekorfärg5" xfId="6"/>
    <cellStyle name="20% - Dekorfärg6" xfId="7"/>
    <cellStyle name="40% - Dekorfärg1" xfId="8"/>
    <cellStyle name="40% - Dekorfärg2" xfId="9"/>
    <cellStyle name="40% - Dekorfärg3" xfId="10"/>
    <cellStyle name="40% - Dekorfärg4" xfId="11"/>
    <cellStyle name="40% - Dekorfärg5" xfId="12"/>
    <cellStyle name="40% - Dekorfärg6" xfId="13"/>
    <cellStyle name="60% - Dekorfärg1" xfId="14"/>
    <cellStyle name="60% - Dekorfärg2" xfId="15"/>
    <cellStyle name="60% - Dekorfärg3" xfId="16"/>
    <cellStyle name="60% - Dekorfärg4" xfId="17"/>
    <cellStyle name="60% - Dekorfärg5" xfId="18"/>
    <cellStyle name="60% - Dekorfärg6" xfId="19"/>
    <cellStyle name="Anteckning" xfId="20"/>
    <cellStyle name="Beräkning" xfId="21"/>
    <cellStyle name="Bra" xfId="22"/>
    <cellStyle name="Dålig" xfId="23"/>
    <cellStyle name="Färg1" xfId="24"/>
    <cellStyle name="Färg2" xfId="25"/>
    <cellStyle name="Färg3" xfId="26"/>
    <cellStyle name="Färg4" xfId="27"/>
    <cellStyle name="Färg5" xfId="28"/>
    <cellStyle name="Färg6" xfId="29"/>
    <cellStyle name="Förklarande text" xfId="30"/>
    <cellStyle name="Indata" xfId="31"/>
    <cellStyle name="Kontrollcell" xfId="32"/>
    <cellStyle name="Länkad cell" xfId="33"/>
    <cellStyle name="Neutral" xfId="34"/>
    <cellStyle name="Normal 2" xfId="35"/>
    <cellStyle name="Normal 3" xfId="36"/>
    <cellStyle name="Normal 4" xfId="37"/>
    <cellStyle name="Rubrik" xfId="38"/>
    <cellStyle name="Rubrik 1" xfId="39"/>
    <cellStyle name="Rubrik 2" xfId="40"/>
    <cellStyle name="Rubrik 3" xfId="41"/>
    <cellStyle name="Rubrik 4" xfId="42"/>
    <cellStyle name="Summa" xfId="43"/>
    <cellStyle name="Utdata" xfId="44"/>
    <cellStyle name="Varningstext" xfId="45"/>
    <cellStyle name="Денежный_СЕТКА на 32 2" xfId="46"/>
    <cellStyle name="Обычный" xfId="0" builtinId="0"/>
    <cellStyle name="Обычный_ФОК Серебрянка" xfId="1"/>
  </cellStyles>
  <dxfs count="166">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1057;&#1086;&#1088;&#1077;&#1074;&#1085;&#1086;&#1074;&#1072;&#1085;&#1080;&#1103;%20&#1060;&#1054;&#1050;%20&#1057;&#1077;&#1088;&#1077;&#1073;&#1088;&#1103;&#1085;&#1082;&#1072;\&#1057;&#1086;&#1088;&#1077;&#1074;&#1085;&#1086;&#1074;&#1072;&#1085;&#1080;&#1103;%20&#1060;&#1054;&#1050;%20&#1057;&#1077;&#1088;&#1077;&#1073;&#1088;&#1103;&#1085;&#1082;&#1072;\&#1102;&#1085;&#1086;&#1096;&#1080;%20&#1076;&#1086;%2012%20&#1083;&#1077;&#1090;%2022-23\&#1089;&#1077;&#1090;&#1082;&#1080;%20&#1088;&#1072;&#1089;&#1087;&#1080;&#1089;&#1072;&#1085;&#1080;&#1103;\Documents%20and%20Settings\tennis07\Desktop\&#1090;&#1091;&#1088;&#1085;&#1080;&#1088;\&#1076;&#1077;&#1074;&#1091;&#1096;&#1082;&#1080;%20&#1076;&#1086;%2014%2006%201.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es Receipt"/>
      <sheetName val="Important"/>
      <sheetName val="Week SetUp"/>
      <sheetName val="CHECKLIST"/>
      <sheetName val="Cover page"/>
      <sheetName val="Tourn Report"/>
      <sheetName val="Statistics"/>
      <sheetName val="Plr Notice"/>
      <sheetName val="IMPORT Si Main"/>
      <sheetName val="Si Main Draw Prep"/>
      <sheetName val="Si Main 32"/>
      <sheetName val="IMPORT Si Qual"/>
      <sheetName val="Hotel &amp; Phone Record"/>
      <sheetName val="Contact Details Non-IPIN"/>
      <sheetName val="Si Qual Sign-in sheet"/>
      <sheetName val="Si Qual Acc Prep Fut&amp;Wk1"/>
      <sheetName val="Si Qual Acc Prep Wk2"/>
      <sheetName val="Si Qual Acc Prep Wk3"/>
      <sheetName val="Si Qual Draw Prep Fut&amp;Wk1"/>
      <sheetName val="Si Qual Draw Prep Wk2"/>
      <sheetName val="Si Qual Draw Prep Wk3"/>
      <sheetName val="Si Qual 32&gt;8"/>
      <sheetName val="Si Qual 64&gt;8"/>
      <sheetName val="Si Qual 128&gt;8"/>
      <sheetName val="Si PlayOff"/>
      <sheetName val="Do Rankings"/>
      <sheetName val="Do Sign-in sheet"/>
      <sheetName val="Do Acc Prep Fut&amp;Wk12"/>
      <sheetName val="Do Acc Prep Wk3"/>
      <sheetName val="Do Main Draw Prep Fut&amp;Wk12"/>
      <sheetName val="Do Main Draw Prep Wk34"/>
      <sheetName val="Do Main 16"/>
      <sheetName val="Do Masters 8"/>
      <sheetName val="Do Qual Draw Prep  Wk12"/>
      <sheetName val="Do Qual Draw Prep Wk3"/>
      <sheetName val="Do Qual 4&gt;1 Sat"/>
      <sheetName val="OofP Main 4 cts"/>
      <sheetName val="OofP Main 6 cts"/>
      <sheetName val="OofP Main 8 cts"/>
      <sheetName val="OofP 1 crt"/>
      <sheetName val="OofP Qual 4 cts"/>
      <sheetName val="OofP Qual 6 cts"/>
      <sheetName val="OofP Qual 8 cts"/>
      <sheetName val="Practice Cts"/>
      <sheetName val="Si LL List"/>
      <sheetName val="Si Alt List"/>
      <sheetName val="Do LL List"/>
      <sheetName val="Do Alt List"/>
      <sheetName val="Do Masters Alt List"/>
      <sheetName val="Fines chart"/>
      <sheetName val="Code Viol."/>
      <sheetName val="Fines Fees Offences"/>
      <sheetName val="Fines Receipt Stored"/>
      <sheetName val="Officials"/>
      <sheetName val="CU Evaluation"/>
      <sheetName val="ScCard Set3&amp;Front"/>
      <sheetName val="ScCard Set 1&amp;2"/>
      <sheetName val="ScCard Code etc."/>
      <sheetName val="Medical Cert"/>
      <sheetName val="Unusual Ruling"/>
      <sheetName val="Light Measurements"/>
      <sheetName val="Qual EntryFee Rec"/>
      <sheetName val="Men's Entry 06"/>
      <sheetName val="Men's Withdrawal 06"/>
      <sheetName val="Combo Main Si&amp;Do"/>
      <sheetName val="Combo Masters Si&amp;Do"/>
      <sheetName val="Combo Qual 128&gt;8"/>
      <sheetName val="MatchSheet"/>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24">
          <cell r="P24" t="str">
            <v>Umpire</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 xml:space="preserve"> </v>
          </cell>
        </row>
        <row r="31">
          <cell r="P31" t="str">
            <v xml:space="preserve"> </v>
          </cell>
        </row>
        <row r="32">
          <cell r="P32" t="str">
            <v xml:space="preserve"> </v>
          </cell>
        </row>
        <row r="33">
          <cell r="P33" t="str">
            <v xml:space="preserve"> </v>
          </cell>
        </row>
        <row r="34">
          <cell r="P34" t="str">
            <v xml:space="preserve"> </v>
          </cell>
        </row>
        <row r="35">
          <cell r="P35" t="str">
            <v>None</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U80"/>
  <sheetViews>
    <sheetView showGridLines="0" showZeros="0" view="pageBreakPreview" topLeftCell="A40" zoomScale="110" zoomScaleSheetLayoutView="110" workbookViewId="0">
      <selection activeCell="I69" sqref="I69"/>
    </sheetView>
  </sheetViews>
  <sheetFormatPr defaultColWidth="8.85546875" defaultRowHeight="12.75"/>
  <cols>
    <col min="1" max="1" width="3" style="120" customWidth="1"/>
    <col min="2" max="2" width="6.140625" style="120" customWidth="1"/>
    <col min="3" max="3" width="5.7109375" style="128" customWidth="1"/>
    <col min="4" max="4" width="15" style="129" customWidth="1"/>
    <col min="5" max="5" width="5" style="120" customWidth="1"/>
    <col min="6" max="6" width="17.85546875" style="120" customWidth="1"/>
    <col min="7" max="7" width="12.28515625" style="128" customWidth="1"/>
    <col min="8" max="8" width="8.5703125" style="130" customWidth="1"/>
    <col min="9" max="9" width="10.7109375" style="120" customWidth="1"/>
    <col min="10" max="10" width="1.7109375" style="127" customWidth="1"/>
    <col min="11" max="11" width="11.7109375" style="120" customWidth="1"/>
    <col min="12" max="12" width="1" style="123" customWidth="1"/>
    <col min="13" max="13" width="10.7109375" style="120" customWidth="1"/>
    <col min="14" max="14" width="1.7109375" style="127" customWidth="1"/>
    <col min="15" max="15" width="10.7109375" style="120" customWidth="1"/>
    <col min="16" max="16" width="3" style="123" customWidth="1"/>
    <col min="17" max="17" width="0" style="120" hidden="1" customWidth="1"/>
    <col min="18" max="18" width="2.28515625" style="120" customWidth="1"/>
    <col min="19" max="19" width="9.5703125" style="120" hidden="1" customWidth="1"/>
    <col min="20" max="20" width="8.5703125" style="120" hidden="1" customWidth="1"/>
    <col min="21" max="21" width="10" style="120" hidden="1" customWidth="1"/>
    <col min="22" max="16384" width="8.85546875" style="120"/>
  </cols>
  <sheetData>
    <row r="1" spans="1:21" s="11" customFormat="1" ht="65.25" customHeight="1">
      <c r="A1" s="244" t="s">
        <v>15</v>
      </c>
      <c r="B1" s="244"/>
      <c r="C1" s="244"/>
      <c r="D1" s="244"/>
      <c r="E1" s="244"/>
      <c r="F1" s="244"/>
      <c r="G1" s="244"/>
      <c r="H1" s="244"/>
      <c r="I1" s="244"/>
      <c r="J1" s="244"/>
      <c r="K1" s="244"/>
      <c r="L1" s="244"/>
      <c r="M1" s="244"/>
      <c r="N1" s="244"/>
      <c r="O1" s="244"/>
      <c r="P1" s="244"/>
      <c r="Q1" s="9"/>
      <c r="R1" s="9"/>
      <c r="S1" s="9"/>
      <c r="T1" s="10"/>
    </row>
    <row r="2" spans="1:21" s="11" customFormat="1" ht="31.9" customHeight="1">
      <c r="A2" s="2" t="s">
        <v>20</v>
      </c>
      <c r="B2" s="1"/>
      <c r="C2" s="2"/>
      <c r="D2" s="3"/>
      <c r="E2" s="3"/>
      <c r="F2" s="4"/>
      <c r="G2" s="4"/>
      <c r="H2" s="5"/>
      <c r="I2" s="4"/>
      <c r="J2" s="4"/>
      <c r="K2" s="12"/>
      <c r="L2" s="12"/>
      <c r="M2" s="12"/>
      <c r="N2" s="7"/>
      <c r="O2" s="8"/>
      <c r="P2" s="9"/>
      <c r="Q2" s="9"/>
      <c r="R2" s="9"/>
      <c r="S2" s="9"/>
      <c r="T2" s="10"/>
    </row>
    <row r="3" spans="1:21" s="11" customFormat="1" ht="22.5" customHeight="1">
      <c r="A3" s="13"/>
      <c r="B3" s="14"/>
      <c r="C3" s="15"/>
      <c r="D3" s="16"/>
      <c r="E3" s="16"/>
      <c r="F3" s="12"/>
      <c r="G3" s="12"/>
      <c r="H3" s="17"/>
      <c r="I3" s="18" t="s">
        <v>14</v>
      </c>
      <c r="J3" s="18"/>
      <c r="K3" s="18"/>
      <c r="L3" s="18"/>
      <c r="M3" s="6"/>
      <c r="N3" s="7"/>
      <c r="O3" s="8"/>
      <c r="P3" s="9"/>
      <c r="Q3" s="9"/>
      <c r="R3" s="9"/>
      <c r="S3" s="9"/>
      <c r="T3" s="10"/>
    </row>
    <row r="4" spans="1:21" s="11" customFormat="1" ht="16.149999999999999" customHeight="1">
      <c r="A4" s="13"/>
      <c r="B4" s="14"/>
      <c r="C4" s="15"/>
      <c r="D4" s="16"/>
      <c r="E4" s="16"/>
      <c r="F4" s="12"/>
      <c r="G4" s="12"/>
      <c r="H4" s="19"/>
      <c r="I4" s="20"/>
      <c r="J4" s="20"/>
      <c r="K4" s="20"/>
      <c r="L4" s="20"/>
      <c r="M4" s="12"/>
      <c r="N4" s="7"/>
      <c r="O4" s="8"/>
      <c r="P4" s="9"/>
      <c r="Q4" s="9"/>
      <c r="R4" s="9"/>
      <c r="S4" s="10"/>
      <c r="T4" s="10"/>
    </row>
    <row r="5" spans="1:21" s="29" customFormat="1" ht="11.25" customHeight="1">
      <c r="A5" s="21"/>
      <c r="B5" s="21"/>
      <c r="C5" s="22"/>
      <c r="D5" s="227"/>
      <c r="E5" s="228" t="s">
        <v>12</v>
      </c>
      <c r="F5" s="228"/>
      <c r="G5" s="22"/>
      <c r="H5" s="24"/>
      <c r="I5" s="25"/>
      <c r="J5" s="21"/>
      <c r="K5" s="26"/>
      <c r="L5" s="27"/>
      <c r="M5" s="21"/>
      <c r="N5" s="27"/>
      <c r="O5" s="246" t="s">
        <v>1</v>
      </c>
      <c r="P5" s="246"/>
    </row>
    <row r="6" spans="1:21" s="37" customFormat="1" ht="11.25" customHeight="1" thickBot="1">
      <c r="A6" s="247"/>
      <c r="B6" s="247"/>
      <c r="C6" s="30"/>
      <c r="D6" s="31"/>
      <c r="E6" s="32"/>
      <c r="F6" s="33"/>
      <c r="G6" s="131"/>
      <c r="H6" s="34"/>
      <c r="I6" s="132"/>
      <c r="J6" s="35"/>
      <c r="K6" s="133"/>
      <c r="L6" s="36"/>
      <c r="M6" s="32"/>
      <c r="N6" s="195" t="s">
        <v>16</v>
      </c>
      <c r="O6" s="195"/>
      <c r="P6" s="195"/>
    </row>
    <row r="7" spans="1:21" s="29" customFormat="1" ht="14.25" customHeight="1">
      <c r="A7" s="38"/>
      <c r="B7" s="229" t="s">
        <v>2</v>
      </c>
      <c r="C7" s="230" t="s">
        <v>3</v>
      </c>
      <c r="D7" s="248" t="s">
        <v>4</v>
      </c>
      <c r="E7" s="248"/>
      <c r="F7" s="248"/>
      <c r="G7" s="231" t="s">
        <v>5</v>
      </c>
      <c r="H7" s="232" t="s">
        <v>6</v>
      </c>
      <c r="I7" s="233" t="s">
        <v>7</v>
      </c>
      <c r="J7" s="234"/>
      <c r="K7" s="233" t="s">
        <v>8</v>
      </c>
      <c r="L7" s="234"/>
      <c r="M7" s="233" t="s">
        <v>9</v>
      </c>
      <c r="N7" s="234"/>
      <c r="O7" s="233" t="s">
        <v>11</v>
      </c>
      <c r="P7" s="44"/>
    </row>
    <row r="8" spans="1:21" s="29" customFormat="1" ht="3.75" customHeight="1" thickBot="1">
      <c r="A8" s="45"/>
      <c r="B8" s="46"/>
      <c r="C8" s="46"/>
      <c r="D8" s="47"/>
      <c r="E8" s="47"/>
      <c r="F8" s="48"/>
      <c r="G8" s="49"/>
      <c r="H8" s="50"/>
      <c r="I8" s="49"/>
      <c r="J8" s="51"/>
      <c r="K8" s="49"/>
      <c r="L8" s="51"/>
      <c r="M8" s="49"/>
      <c r="N8" s="51"/>
      <c r="O8" s="49"/>
      <c r="P8" s="52"/>
    </row>
    <row r="9" spans="1:21" s="62" customFormat="1" ht="21" customHeight="1">
      <c r="A9" s="53">
        <v>1</v>
      </c>
      <c r="B9" s="214"/>
      <c r="C9" s="215">
        <v>1</v>
      </c>
      <c r="D9" s="241" t="s">
        <v>53</v>
      </c>
      <c r="E9" s="241"/>
      <c r="F9" s="241"/>
      <c r="G9" s="216"/>
      <c r="H9" s="210"/>
      <c r="I9" s="57"/>
      <c r="J9" s="57"/>
      <c r="K9" s="57"/>
      <c r="L9" s="57"/>
      <c r="M9" s="58"/>
      <c r="N9" s="59"/>
      <c r="O9" s="58"/>
      <c r="P9" s="60"/>
      <c r="Q9" s="61"/>
      <c r="S9" s="63" t="str">
        <f>[1]Officials!P24</f>
        <v>Umpire</v>
      </c>
      <c r="U9" s="64" t="str">
        <f>E$9&amp;" "&amp;D$9</f>
        <v xml:space="preserve"> Жидков Андрей</v>
      </c>
    </row>
    <row r="10" spans="1:21" s="62" customFormat="1" ht="9.6" customHeight="1">
      <c r="A10" s="65"/>
      <c r="B10" s="217"/>
      <c r="C10" s="218"/>
      <c r="D10" s="217"/>
      <c r="E10" s="219"/>
      <c r="F10" s="217"/>
      <c r="G10" s="220"/>
      <c r="H10" s="212"/>
      <c r="I10" s="208" t="s">
        <v>86</v>
      </c>
      <c r="J10" s="69"/>
      <c r="K10" s="70"/>
      <c r="L10" s="70"/>
      <c r="M10" s="71"/>
      <c r="N10" s="72"/>
      <c r="O10" s="71"/>
      <c r="P10" s="60"/>
      <c r="Q10" s="61"/>
      <c r="S10" s="73" t="str">
        <f>[1]Officials!P25</f>
        <v xml:space="preserve"> </v>
      </c>
      <c r="U10" s="74" t="str">
        <f>E$11&amp;" "&amp;D$11</f>
        <v xml:space="preserve"> Х</v>
      </c>
    </row>
    <row r="11" spans="1:21" s="62" customFormat="1" ht="9.6" customHeight="1">
      <c r="A11" s="65">
        <v>2</v>
      </c>
      <c r="B11" s="221"/>
      <c r="C11" s="221"/>
      <c r="D11" s="241" t="s">
        <v>62</v>
      </c>
      <c r="E11" s="241"/>
      <c r="F11" s="241"/>
      <c r="G11" s="221"/>
      <c r="H11" s="213"/>
      <c r="I11" s="70"/>
      <c r="J11" s="76"/>
      <c r="K11" s="70"/>
      <c r="L11" s="70"/>
      <c r="M11" s="71"/>
      <c r="N11" s="72"/>
      <c r="O11" s="71"/>
      <c r="P11" s="60"/>
      <c r="Q11" s="61"/>
      <c r="S11" s="73" t="str">
        <f>[1]Officials!P26</f>
        <v xml:space="preserve"> </v>
      </c>
      <c r="U11" s="74" t="str">
        <f>E$13&amp;" "&amp;D$13</f>
        <v xml:space="preserve"> Тарасюк Владимир</v>
      </c>
    </row>
    <row r="12" spans="1:21" s="62" customFormat="1" ht="9.6" customHeight="1">
      <c r="A12" s="65"/>
      <c r="B12" s="218"/>
      <c r="C12" s="218"/>
      <c r="D12" s="217"/>
      <c r="E12" s="217"/>
      <c r="F12" s="217"/>
      <c r="G12" s="217"/>
      <c r="H12" s="211"/>
      <c r="I12" s="79"/>
      <c r="J12" s="80"/>
      <c r="K12" s="69"/>
      <c r="L12" s="69"/>
      <c r="M12" s="71"/>
      <c r="N12" s="72"/>
      <c r="O12" s="71"/>
      <c r="P12" s="60"/>
      <c r="Q12" s="61"/>
      <c r="S12" s="73" t="str">
        <f>[1]Officials!P27</f>
        <v xml:space="preserve"> </v>
      </c>
      <c r="U12" s="74" t="str">
        <f>E$15&amp;" "&amp;D$15</f>
        <v xml:space="preserve"> Федоров Виталий</v>
      </c>
    </row>
    <row r="13" spans="1:21" s="62" customFormat="1" ht="21.75" customHeight="1">
      <c r="A13" s="65">
        <v>3</v>
      </c>
      <c r="B13" s="221"/>
      <c r="C13" s="221"/>
      <c r="D13" s="243" t="s">
        <v>81</v>
      </c>
      <c r="E13" s="243"/>
      <c r="F13" s="243"/>
      <c r="G13" s="216"/>
      <c r="H13" s="210"/>
      <c r="I13" s="239" t="s">
        <v>141</v>
      </c>
      <c r="J13" s="76"/>
      <c r="K13" s="70"/>
      <c r="L13" s="76"/>
      <c r="M13" s="71"/>
      <c r="N13" s="72"/>
      <c r="O13" s="71"/>
      <c r="P13" s="60"/>
      <c r="Q13" s="61"/>
      <c r="S13" s="73" t="str">
        <f>[1]Officials!P28</f>
        <v xml:space="preserve"> </v>
      </c>
      <c r="T13" s="81"/>
      <c r="U13" s="74" t="str">
        <f>E$17&amp;" "&amp;D$17</f>
        <v xml:space="preserve"> Варакса Даниил</v>
      </c>
    </row>
    <row r="14" spans="1:21" s="62" customFormat="1" ht="9.6" customHeight="1">
      <c r="A14" s="65"/>
      <c r="B14" s="218"/>
      <c r="C14" s="218"/>
      <c r="D14" s="222"/>
      <c r="E14" s="223"/>
      <c r="F14" s="222"/>
      <c r="G14" s="224"/>
      <c r="H14" s="212"/>
      <c r="I14" s="236"/>
      <c r="J14" s="83"/>
      <c r="K14" s="70"/>
      <c r="L14" s="84"/>
      <c r="M14" s="71"/>
      <c r="N14" s="72"/>
      <c r="O14" s="71"/>
      <c r="P14" s="60"/>
      <c r="Q14" s="61"/>
      <c r="S14" s="73" t="str">
        <f>[1]Officials!P29</f>
        <v xml:space="preserve"> </v>
      </c>
      <c r="U14" s="74" t="str">
        <f>E$19&amp;" "&amp;D$19</f>
        <v xml:space="preserve"> Шонин Даниил</v>
      </c>
    </row>
    <row r="15" spans="1:21" s="62" customFormat="1" ht="14.25" customHeight="1">
      <c r="A15" s="65">
        <v>4</v>
      </c>
      <c r="B15" s="221"/>
      <c r="C15" s="221"/>
      <c r="D15" s="243" t="s">
        <v>76</v>
      </c>
      <c r="E15" s="243"/>
      <c r="F15" s="243"/>
      <c r="G15" s="221"/>
      <c r="H15" s="213"/>
      <c r="I15" s="70" t="s">
        <v>142</v>
      </c>
      <c r="J15" s="70"/>
      <c r="K15" s="70"/>
      <c r="L15" s="76"/>
      <c r="M15" s="71"/>
      <c r="N15" s="72"/>
      <c r="O15" s="71"/>
      <c r="P15" s="60"/>
      <c r="Q15" s="61"/>
      <c r="S15" s="73" t="str">
        <f>[1]Officials!P30</f>
        <v xml:space="preserve"> </v>
      </c>
      <c r="U15" s="74" t="str">
        <f>E$21&amp;" "&amp;D$21</f>
        <v xml:space="preserve"> Бульбенков Станислав</v>
      </c>
    </row>
    <row r="16" spans="1:21" s="62" customFormat="1" ht="9.6" customHeight="1">
      <c r="A16" s="65"/>
      <c r="B16" s="218"/>
      <c r="C16" s="218"/>
      <c r="D16" s="217"/>
      <c r="E16" s="217"/>
      <c r="F16" s="217"/>
      <c r="G16" s="217"/>
      <c r="H16" s="211"/>
      <c r="I16" s="70"/>
      <c r="J16" s="70"/>
      <c r="K16" s="79"/>
      <c r="L16" s="80"/>
      <c r="M16" s="69"/>
      <c r="N16" s="85"/>
      <c r="O16" s="71"/>
      <c r="P16" s="60"/>
      <c r="Q16" s="61"/>
      <c r="S16" s="73" t="str">
        <f>[1]Officials!P31</f>
        <v xml:space="preserve"> </v>
      </c>
      <c r="U16" s="74" t="str">
        <f>E$23&amp;" "&amp;D$23</f>
        <v xml:space="preserve"> Феденков Артемий</v>
      </c>
    </row>
    <row r="17" spans="1:21" s="62" customFormat="1" ht="18" customHeight="1">
      <c r="A17" s="65">
        <v>5</v>
      </c>
      <c r="B17" s="221"/>
      <c r="C17" s="221"/>
      <c r="D17" s="243" t="s">
        <v>78</v>
      </c>
      <c r="E17" s="243"/>
      <c r="F17" s="243"/>
      <c r="G17" s="216"/>
      <c r="H17" s="210"/>
      <c r="I17" s="70"/>
      <c r="J17" s="70"/>
      <c r="K17" s="70"/>
      <c r="L17" s="76"/>
      <c r="M17" s="93"/>
      <c r="N17" s="86"/>
      <c r="O17" s="87"/>
      <c r="P17" s="88"/>
      <c r="Q17" s="89"/>
      <c r="R17" s="90"/>
      <c r="S17" s="91" t="str">
        <f>[1]Officials!P32</f>
        <v xml:space="preserve"> </v>
      </c>
      <c r="U17" s="74" t="str">
        <f>E$25&amp;" "&amp;D$25</f>
        <v xml:space="preserve"> Гузов Никита</v>
      </c>
    </row>
    <row r="18" spans="1:21" s="62" customFormat="1" ht="9.6" customHeight="1">
      <c r="A18" s="65"/>
      <c r="B18" s="218"/>
      <c r="C18" s="218"/>
      <c r="D18" s="217"/>
      <c r="E18" s="225"/>
      <c r="F18" s="217"/>
      <c r="G18" s="220"/>
      <c r="H18" s="212"/>
      <c r="I18" s="69"/>
      <c r="J18" s="69"/>
      <c r="K18" s="70"/>
      <c r="L18" s="76"/>
      <c r="M18" s="71"/>
      <c r="N18" s="86"/>
      <c r="O18" s="87"/>
      <c r="P18" s="88"/>
      <c r="Q18" s="89"/>
      <c r="R18" s="90"/>
      <c r="S18" s="91" t="str">
        <f>[1]Officials!P33</f>
        <v xml:space="preserve"> </v>
      </c>
      <c r="U18" s="74" t="str">
        <f>E$27&amp;" "&amp;D$27</f>
        <v xml:space="preserve"> Глебик Матвей</v>
      </c>
    </row>
    <row r="19" spans="1:21" s="62" customFormat="1" ht="16.5" customHeight="1">
      <c r="A19" s="65">
        <v>6</v>
      </c>
      <c r="B19" s="221"/>
      <c r="C19" s="221"/>
      <c r="D19" s="243" t="s">
        <v>79</v>
      </c>
      <c r="E19" s="243"/>
      <c r="F19" s="243"/>
      <c r="G19" s="221"/>
      <c r="H19" s="213"/>
      <c r="I19" s="70"/>
      <c r="J19" s="76"/>
      <c r="K19" s="70"/>
      <c r="L19" s="76"/>
      <c r="M19" s="71"/>
      <c r="N19" s="86"/>
      <c r="O19" s="87"/>
      <c r="P19" s="88"/>
      <c r="Q19" s="89"/>
      <c r="R19" s="90"/>
      <c r="S19" s="91" t="str">
        <f>[1]Officials!P34</f>
        <v xml:space="preserve"> </v>
      </c>
      <c r="U19" s="74" t="str">
        <f>E$29&amp;" "&amp;D$29</f>
        <v xml:space="preserve"> Стельмах-Малиновская Иван</v>
      </c>
    </row>
    <row r="20" spans="1:21" s="62" customFormat="1" ht="9.6" customHeight="1" thickBot="1">
      <c r="A20" s="65"/>
      <c r="B20" s="218"/>
      <c r="C20" s="218"/>
      <c r="D20" s="217"/>
      <c r="E20" s="217"/>
      <c r="F20" s="217"/>
      <c r="G20" s="217"/>
      <c r="H20" s="211"/>
      <c r="I20" s="72"/>
      <c r="J20" s="80"/>
      <c r="K20" s="69"/>
      <c r="L20" s="83"/>
      <c r="M20" s="71"/>
      <c r="N20" s="86"/>
      <c r="O20" s="87"/>
      <c r="P20" s="88"/>
      <c r="Q20" s="89"/>
      <c r="R20" s="90"/>
      <c r="S20" s="92" t="str">
        <f>[1]Officials!P35</f>
        <v>None</v>
      </c>
      <c r="U20" s="74" t="str">
        <f>E$31&amp;" "&amp;D$31</f>
        <v xml:space="preserve"> Баханович Александр</v>
      </c>
    </row>
    <row r="21" spans="1:21" s="62" customFormat="1" ht="14.25" customHeight="1">
      <c r="A21" s="65">
        <v>7</v>
      </c>
      <c r="B21" s="221"/>
      <c r="C21" s="221"/>
      <c r="D21" s="243" t="s">
        <v>67</v>
      </c>
      <c r="E21" s="243"/>
      <c r="F21" s="243"/>
      <c r="G21" s="216"/>
      <c r="H21" s="210"/>
      <c r="I21" s="235" t="s">
        <v>87</v>
      </c>
      <c r="J21" s="94"/>
      <c r="K21" s="93"/>
      <c r="L21" s="93"/>
      <c r="M21" s="95"/>
      <c r="N21" s="96"/>
      <c r="O21" s="97"/>
      <c r="P21" s="88"/>
      <c r="Q21" s="89"/>
      <c r="R21" s="90"/>
      <c r="U21" s="74" t="str">
        <f>E$33&amp;" "&amp;D$33</f>
        <v xml:space="preserve"> Симанович Александр</v>
      </c>
    </row>
    <row r="22" spans="1:21" s="62" customFormat="1" ht="9.6" customHeight="1">
      <c r="A22" s="65"/>
      <c r="B22" s="218"/>
      <c r="C22" s="218"/>
      <c r="D22" s="217"/>
      <c r="E22" s="225"/>
      <c r="F22" s="217"/>
      <c r="G22" s="220"/>
      <c r="H22" s="212"/>
      <c r="I22" s="235"/>
      <c r="J22" s="102"/>
      <c r="K22" s="93"/>
      <c r="L22" s="103"/>
      <c r="M22" s="95"/>
      <c r="N22" s="96"/>
      <c r="O22" s="97"/>
      <c r="P22" s="88"/>
      <c r="Q22" s="89"/>
      <c r="R22" s="90"/>
      <c r="U22" s="74" t="str">
        <f>E$35&amp;" "&amp;D$35</f>
        <v xml:space="preserve"> Товпенец Милан</v>
      </c>
    </row>
    <row r="23" spans="1:21" s="62" customFormat="1" ht="18" customHeight="1">
      <c r="A23" s="53">
        <v>8</v>
      </c>
      <c r="B23" s="221"/>
      <c r="C23" s="215">
        <v>5</v>
      </c>
      <c r="D23" s="241" t="s">
        <v>58</v>
      </c>
      <c r="E23" s="241"/>
      <c r="F23" s="241"/>
      <c r="G23" s="221"/>
      <c r="H23" s="213"/>
      <c r="I23" s="172" t="s">
        <v>88</v>
      </c>
      <c r="J23" s="93"/>
      <c r="K23" s="93"/>
      <c r="L23" s="93"/>
      <c r="M23" s="95"/>
      <c r="N23" s="96"/>
      <c r="O23" s="97"/>
      <c r="P23" s="88"/>
      <c r="Q23" s="89"/>
      <c r="R23" s="90"/>
      <c r="U23" s="74" t="str">
        <f>E$37&amp;" "&amp;D$37</f>
        <v xml:space="preserve"> Бурсов Евгений</v>
      </c>
    </row>
    <row r="24" spans="1:21" s="62" customFormat="1" ht="9.6" customHeight="1">
      <c r="A24" s="65"/>
      <c r="B24" s="218"/>
      <c r="C24" s="218"/>
      <c r="D24" s="218"/>
      <c r="E24" s="218"/>
      <c r="F24" s="218"/>
      <c r="G24" s="217"/>
      <c r="H24" s="211"/>
      <c r="I24" s="93"/>
      <c r="J24" s="93"/>
      <c r="K24" s="93"/>
      <c r="L24" s="93"/>
      <c r="M24" s="106"/>
      <c r="N24" s="107"/>
      <c r="O24" s="169"/>
      <c r="P24" s="88"/>
      <c r="Q24" s="89"/>
      <c r="R24" s="90"/>
      <c r="U24" s="74" t="str">
        <f>E$39&amp;" "&amp;D$39</f>
        <v xml:space="preserve"> Тарасюк Валерий</v>
      </c>
    </row>
    <row r="25" spans="1:21" s="62" customFormat="1" ht="17.25" customHeight="1">
      <c r="A25" s="53">
        <v>9</v>
      </c>
      <c r="B25" s="221"/>
      <c r="C25" s="226" t="s">
        <v>55</v>
      </c>
      <c r="D25" s="241" t="s">
        <v>56</v>
      </c>
      <c r="E25" s="241"/>
      <c r="F25" s="241"/>
      <c r="G25" s="216"/>
      <c r="H25" s="210"/>
      <c r="I25" s="93"/>
      <c r="J25" s="93"/>
      <c r="K25" s="93"/>
      <c r="L25" s="93"/>
      <c r="M25" s="95"/>
      <c r="N25" s="96"/>
      <c r="O25" s="97"/>
      <c r="P25" s="108"/>
      <c r="Q25" s="89"/>
      <c r="R25" s="90"/>
      <c r="U25" s="74" t="str">
        <f>E$41&amp;" "&amp;D$41</f>
        <v xml:space="preserve"> Лацис Ричард</v>
      </c>
    </row>
    <row r="26" spans="1:21" s="62" customFormat="1" ht="9.6" customHeight="1">
      <c r="A26" s="65"/>
      <c r="B26" s="218"/>
      <c r="C26" s="218"/>
      <c r="D26" s="217"/>
      <c r="E26" s="219"/>
      <c r="F26" s="217"/>
      <c r="G26" s="220"/>
      <c r="H26" s="212"/>
      <c r="I26" s="169"/>
      <c r="J26" s="101"/>
      <c r="K26" s="93"/>
      <c r="L26" s="93"/>
      <c r="M26" s="95"/>
      <c r="N26" s="96"/>
      <c r="O26" s="97"/>
      <c r="P26" s="108"/>
      <c r="Q26" s="89"/>
      <c r="R26" s="90"/>
      <c r="U26" s="74" t="str">
        <f>E$43&amp;" "&amp;D$43</f>
        <v xml:space="preserve"> Кобрик Матвей</v>
      </c>
    </row>
    <row r="27" spans="1:21" s="62" customFormat="1" ht="12.75" customHeight="1">
      <c r="A27" s="65">
        <v>10</v>
      </c>
      <c r="B27" s="221"/>
      <c r="C27" s="221"/>
      <c r="D27" s="243" t="s">
        <v>72</v>
      </c>
      <c r="E27" s="243"/>
      <c r="F27" s="243"/>
      <c r="G27" s="221"/>
      <c r="H27" s="213"/>
      <c r="I27" s="93"/>
      <c r="J27" s="94"/>
      <c r="K27" s="93"/>
      <c r="L27" s="93"/>
      <c r="M27" s="95"/>
      <c r="N27" s="96"/>
      <c r="O27" s="97"/>
      <c r="P27" s="108"/>
      <c r="Q27" s="89"/>
      <c r="R27" s="90"/>
      <c r="U27" s="74" t="str">
        <f>E$45&amp;" "&amp;D$45</f>
        <v xml:space="preserve"> Захарьев Тимур</v>
      </c>
    </row>
    <row r="28" spans="1:21" s="62" customFormat="1" ht="9.6" customHeight="1">
      <c r="A28" s="65"/>
      <c r="B28" s="218"/>
      <c r="C28" s="218"/>
      <c r="D28" s="217"/>
      <c r="E28" s="217"/>
      <c r="F28" s="217"/>
      <c r="G28" s="217"/>
      <c r="H28" s="211"/>
      <c r="I28" s="106"/>
      <c r="J28" s="109"/>
      <c r="K28" s="169"/>
      <c r="L28" s="101"/>
      <c r="M28" s="95"/>
      <c r="N28" s="96"/>
      <c r="O28" s="97"/>
      <c r="P28" s="108"/>
      <c r="Q28" s="89"/>
      <c r="R28" s="90"/>
      <c r="U28" s="74" t="str">
        <f>E$47&amp;" "&amp;D$47</f>
        <v xml:space="preserve"> Азин Александар</v>
      </c>
    </row>
    <row r="29" spans="1:21" s="62" customFormat="1" ht="15" customHeight="1">
      <c r="A29" s="65">
        <v>11</v>
      </c>
      <c r="B29" s="221"/>
      <c r="C29" s="221"/>
      <c r="D29" s="243" t="s">
        <v>85</v>
      </c>
      <c r="E29" s="243"/>
      <c r="F29" s="243"/>
      <c r="G29" s="216"/>
      <c r="H29" s="210"/>
      <c r="I29" s="93"/>
      <c r="J29" s="94"/>
      <c r="K29" s="93"/>
      <c r="L29" s="94"/>
      <c r="M29" s="95"/>
      <c r="N29" s="96"/>
      <c r="O29" s="97"/>
      <c r="P29" s="108"/>
      <c r="Q29" s="89"/>
      <c r="R29" s="90"/>
      <c r="U29" s="74" t="str">
        <f>E$49&amp;" "&amp;D$49</f>
        <v xml:space="preserve"> Луферчик Илья</v>
      </c>
    </row>
    <row r="30" spans="1:21" s="62" customFormat="1" ht="9" customHeight="1">
      <c r="A30" s="65"/>
      <c r="B30" s="218"/>
      <c r="C30" s="218"/>
      <c r="D30" s="217"/>
      <c r="E30" s="225"/>
      <c r="F30" s="217"/>
      <c r="G30" s="220"/>
      <c r="H30" s="212"/>
      <c r="I30" s="101" t="s">
        <v>89</v>
      </c>
      <c r="J30" s="102"/>
      <c r="K30" s="93"/>
      <c r="L30" s="110"/>
      <c r="M30" s="95"/>
      <c r="N30" s="96"/>
      <c r="O30" s="97"/>
      <c r="P30" s="108"/>
      <c r="Q30" s="89"/>
      <c r="R30" s="90"/>
      <c r="U30" s="74" t="str">
        <f>E$51&amp;" "&amp;D$51</f>
        <v xml:space="preserve"> Кунаш Станислав</v>
      </c>
    </row>
    <row r="31" spans="1:21" s="62" customFormat="1" ht="16.5" customHeight="1">
      <c r="A31" s="65">
        <v>12</v>
      </c>
      <c r="B31" s="221"/>
      <c r="C31" s="221"/>
      <c r="D31" s="243" t="s">
        <v>73</v>
      </c>
      <c r="E31" s="243"/>
      <c r="F31" s="243"/>
      <c r="G31" s="221"/>
      <c r="H31" s="213"/>
      <c r="I31" s="70" t="s">
        <v>143</v>
      </c>
      <c r="J31" s="93"/>
      <c r="K31" s="93"/>
      <c r="L31" s="94"/>
      <c r="M31" s="95"/>
      <c r="N31" s="96"/>
      <c r="O31" s="97"/>
      <c r="P31" s="108"/>
      <c r="Q31" s="89"/>
      <c r="R31" s="90"/>
      <c r="U31" s="74" t="str">
        <f>E$53&amp;" "&amp;D$53</f>
        <v xml:space="preserve"> Болзан Иван</v>
      </c>
    </row>
    <row r="32" spans="1:21" s="62" customFormat="1" ht="9.6" customHeight="1">
      <c r="A32" s="65"/>
      <c r="B32" s="218"/>
      <c r="C32" s="218"/>
      <c r="D32" s="217"/>
      <c r="E32" s="217"/>
      <c r="F32" s="217"/>
      <c r="G32" s="217"/>
      <c r="H32" s="211"/>
      <c r="I32" s="93"/>
      <c r="J32" s="93"/>
      <c r="K32" s="106"/>
      <c r="L32" s="109"/>
      <c r="M32" s="169"/>
      <c r="N32" s="111"/>
      <c r="O32" s="97"/>
      <c r="P32" s="108"/>
      <c r="Q32" s="89"/>
      <c r="R32" s="90"/>
      <c r="U32" s="74" t="str">
        <f>E$55&amp;" "&amp;D$55</f>
        <v xml:space="preserve"> Ашманкевич Захар</v>
      </c>
    </row>
    <row r="33" spans="1:21" s="62" customFormat="1" ht="16.5" customHeight="1">
      <c r="A33" s="65">
        <v>13</v>
      </c>
      <c r="B33" s="221"/>
      <c r="C33" s="221"/>
      <c r="D33" s="243" t="s">
        <v>77</v>
      </c>
      <c r="E33" s="243"/>
      <c r="F33" s="243"/>
      <c r="G33" s="216"/>
      <c r="H33" s="210"/>
      <c r="I33" s="203" t="s">
        <v>144</v>
      </c>
      <c r="J33" s="93"/>
      <c r="K33" s="93"/>
      <c r="L33" s="94"/>
      <c r="M33" s="186"/>
      <c r="N33" s="112"/>
      <c r="O33" s="113"/>
      <c r="P33" s="108"/>
      <c r="Q33" s="89"/>
      <c r="R33" s="90"/>
      <c r="U33" s="74" t="str">
        <f>E$57&amp;" "&amp;D$57</f>
        <v xml:space="preserve"> Светлов Артем</v>
      </c>
    </row>
    <row r="34" spans="1:21" s="62" customFormat="1" ht="9.6" customHeight="1">
      <c r="A34" s="65"/>
      <c r="B34" s="218"/>
      <c r="C34" s="218"/>
      <c r="D34" s="217"/>
      <c r="E34" s="225"/>
      <c r="F34" s="217"/>
      <c r="G34" s="220"/>
      <c r="H34" s="212"/>
      <c r="I34" s="101"/>
      <c r="J34" s="101"/>
      <c r="K34" s="93"/>
      <c r="L34" s="94"/>
      <c r="M34" s="95"/>
      <c r="N34" s="112"/>
      <c r="O34" s="113"/>
      <c r="P34" s="108"/>
      <c r="Q34" s="89"/>
      <c r="R34" s="90"/>
      <c r="U34" s="74" t="str">
        <f>E$59&amp;" "&amp;D$59</f>
        <v xml:space="preserve"> Вдовенко Александр</v>
      </c>
    </row>
    <row r="35" spans="1:21" s="62" customFormat="1" ht="14.25" customHeight="1">
      <c r="A35" s="65">
        <v>14</v>
      </c>
      <c r="B35" s="221"/>
      <c r="C35" s="221"/>
      <c r="D35" s="243" t="s">
        <v>63</v>
      </c>
      <c r="E35" s="243"/>
      <c r="F35" s="243"/>
      <c r="G35" s="221"/>
      <c r="H35" s="213"/>
      <c r="I35" s="70" t="s">
        <v>145</v>
      </c>
      <c r="J35" s="94"/>
      <c r="K35" s="93"/>
      <c r="L35" s="94"/>
      <c r="M35" s="95"/>
      <c r="N35" s="112"/>
      <c r="O35" s="113"/>
      <c r="P35" s="108"/>
      <c r="Q35" s="89"/>
      <c r="R35" s="90"/>
      <c r="U35" s="74" t="str">
        <f>E$61&amp;" "&amp;D$61</f>
        <v xml:space="preserve"> Розанов Савелий</v>
      </c>
    </row>
    <row r="36" spans="1:21" s="62" customFormat="1" ht="9.6" customHeight="1">
      <c r="A36" s="65"/>
      <c r="B36" s="218"/>
      <c r="C36" s="218"/>
      <c r="D36" s="217"/>
      <c r="E36" s="217"/>
      <c r="F36" s="217"/>
      <c r="G36" s="217"/>
      <c r="H36" s="211"/>
      <c r="I36" s="106"/>
      <c r="J36" s="109"/>
      <c r="K36" s="101"/>
      <c r="L36" s="102"/>
      <c r="M36" s="95"/>
      <c r="N36" s="112"/>
      <c r="O36" s="113"/>
      <c r="P36" s="108"/>
      <c r="Q36" s="89"/>
      <c r="R36" s="90"/>
      <c r="U36" s="74" t="str">
        <f>E$63&amp;" "&amp;D$63</f>
        <v xml:space="preserve"> Жуковский Даниил</v>
      </c>
    </row>
    <row r="37" spans="1:21" s="62" customFormat="1" ht="15.75" customHeight="1">
      <c r="A37" s="65">
        <v>15</v>
      </c>
      <c r="B37" s="221"/>
      <c r="C37" s="221"/>
      <c r="D37" s="243" t="s">
        <v>68</v>
      </c>
      <c r="E37" s="243"/>
      <c r="F37" s="243"/>
      <c r="G37" s="216"/>
      <c r="H37" s="210"/>
      <c r="I37" s="203" t="s">
        <v>146</v>
      </c>
      <c r="J37" s="94"/>
      <c r="K37" s="93"/>
      <c r="L37" s="93"/>
      <c r="M37" s="95"/>
      <c r="N37" s="112"/>
      <c r="O37" s="113"/>
      <c r="P37" s="108"/>
      <c r="Q37" s="89"/>
      <c r="R37" s="90"/>
      <c r="U37" s="74" t="str">
        <f>E$65&amp;" "&amp;D$65</f>
        <v xml:space="preserve"> Цхай Всеволод</v>
      </c>
    </row>
    <row r="38" spans="1:21" s="62" customFormat="1" ht="9.6" customHeight="1">
      <c r="A38" s="65"/>
      <c r="B38" s="218"/>
      <c r="C38" s="218"/>
      <c r="D38" s="217"/>
      <c r="E38" s="225"/>
      <c r="F38" s="217"/>
      <c r="G38" s="220"/>
      <c r="H38" s="212"/>
      <c r="I38" s="169"/>
      <c r="J38" s="102"/>
      <c r="K38" s="93"/>
      <c r="L38" s="103"/>
      <c r="M38" s="95"/>
      <c r="N38" s="112"/>
      <c r="O38" s="113"/>
      <c r="P38" s="108"/>
      <c r="Q38" s="89"/>
      <c r="R38" s="90"/>
      <c r="U38" s="74" t="str">
        <f>E$67&amp;" "&amp;D$67</f>
        <v xml:space="preserve"> Скнарин Иван</v>
      </c>
    </row>
    <row r="39" spans="1:21" s="62" customFormat="1" ht="19.5" customHeight="1">
      <c r="A39" s="53">
        <v>16</v>
      </c>
      <c r="B39" s="221"/>
      <c r="C39" s="215">
        <v>7</v>
      </c>
      <c r="D39" s="241" t="s">
        <v>60</v>
      </c>
      <c r="E39" s="241"/>
      <c r="F39" s="241"/>
      <c r="G39" s="221"/>
      <c r="H39" s="213"/>
      <c r="I39" s="70" t="s">
        <v>147</v>
      </c>
      <c r="J39" s="93"/>
      <c r="K39" s="93"/>
      <c r="L39" s="93"/>
      <c r="M39" s="112"/>
      <c r="N39" s="112"/>
      <c r="O39" s="113"/>
      <c r="P39" s="108"/>
      <c r="Q39" s="89"/>
      <c r="R39" s="90"/>
      <c r="U39" s="74"/>
    </row>
    <row r="40" spans="1:21" s="62" customFormat="1" ht="9.6" customHeight="1" thickBot="1">
      <c r="A40" s="65"/>
      <c r="B40" s="218"/>
      <c r="C40" s="218"/>
      <c r="D40" s="218"/>
      <c r="E40" s="218"/>
      <c r="F40" s="218"/>
      <c r="G40" s="217"/>
      <c r="H40" s="211"/>
      <c r="I40" s="93"/>
      <c r="J40" s="93"/>
      <c r="K40" s="93"/>
      <c r="L40" s="93"/>
      <c r="M40" s="124"/>
      <c r="N40" s="114"/>
      <c r="O40" s="101"/>
      <c r="P40" s="115"/>
      <c r="Q40" s="89"/>
      <c r="R40" s="90"/>
      <c r="U40" s="116"/>
    </row>
    <row r="41" spans="1:21" s="62" customFormat="1" ht="15" customHeight="1">
      <c r="A41" s="53">
        <v>17</v>
      </c>
      <c r="B41" s="221"/>
      <c r="C41" s="215">
        <v>8</v>
      </c>
      <c r="D41" s="241" t="s">
        <v>61</v>
      </c>
      <c r="E41" s="241"/>
      <c r="F41" s="241"/>
      <c r="G41" s="216"/>
      <c r="H41" s="210"/>
      <c r="I41" s="240" t="s">
        <v>148</v>
      </c>
      <c r="J41" s="93"/>
      <c r="K41" s="93"/>
      <c r="L41" s="93"/>
      <c r="M41" s="106"/>
      <c r="N41" s="106"/>
      <c r="O41" s="70"/>
      <c r="P41" s="108"/>
      <c r="Q41" s="89"/>
      <c r="R41" s="90"/>
    </row>
    <row r="42" spans="1:21" s="62" customFormat="1" ht="9.6" customHeight="1">
      <c r="A42" s="65"/>
      <c r="B42" s="218"/>
      <c r="C42" s="218"/>
      <c r="D42" s="217"/>
      <c r="E42" s="219"/>
      <c r="F42" s="217"/>
      <c r="G42" s="220"/>
      <c r="H42" s="212"/>
      <c r="I42" s="169"/>
      <c r="J42" s="101"/>
      <c r="K42" s="93"/>
      <c r="L42" s="93"/>
      <c r="M42" s="95"/>
      <c r="N42" s="112"/>
      <c r="O42" s="113"/>
      <c r="P42" s="108"/>
      <c r="Q42" s="89"/>
      <c r="R42" s="90"/>
    </row>
    <row r="43" spans="1:21" s="62" customFormat="1" ht="18.75" customHeight="1">
      <c r="A43" s="65">
        <v>18</v>
      </c>
      <c r="B43" s="221"/>
      <c r="C43" s="221"/>
      <c r="D43" s="243" t="s">
        <v>65</v>
      </c>
      <c r="E43" s="243"/>
      <c r="F43" s="243"/>
      <c r="G43" s="221"/>
      <c r="H43" s="213"/>
      <c r="I43" s="70" t="s">
        <v>149</v>
      </c>
      <c r="J43" s="94"/>
      <c r="K43" s="93"/>
      <c r="L43" s="93"/>
      <c r="M43" s="95"/>
      <c r="N43" s="112"/>
      <c r="O43" s="113"/>
      <c r="P43" s="108"/>
      <c r="Q43" s="89"/>
      <c r="R43" s="90"/>
    </row>
    <row r="44" spans="1:21" s="62" customFormat="1" ht="9.6" customHeight="1">
      <c r="A44" s="65"/>
      <c r="B44" s="218"/>
      <c r="C44" s="218"/>
      <c r="D44" s="217"/>
      <c r="E44" s="217"/>
      <c r="F44" s="217"/>
      <c r="G44" s="217"/>
      <c r="H44" s="211"/>
      <c r="I44" s="106"/>
      <c r="J44" s="109"/>
      <c r="K44" s="101"/>
      <c r="L44" s="101"/>
      <c r="M44" s="95"/>
      <c r="N44" s="112"/>
      <c r="O44" s="113"/>
      <c r="P44" s="108"/>
      <c r="Q44" s="89"/>
      <c r="R44" s="90"/>
    </row>
    <row r="45" spans="1:21" s="62" customFormat="1" ht="19.5" customHeight="1">
      <c r="A45" s="65">
        <v>19</v>
      </c>
      <c r="B45" s="221"/>
      <c r="C45" s="221"/>
      <c r="D45" s="243" t="s">
        <v>74</v>
      </c>
      <c r="E45" s="243"/>
      <c r="F45" s="243"/>
      <c r="G45" s="216"/>
      <c r="H45" s="210"/>
      <c r="I45" s="236" t="s">
        <v>90</v>
      </c>
      <c r="J45" s="94"/>
      <c r="K45" s="70"/>
      <c r="L45" s="94"/>
      <c r="M45" s="95"/>
      <c r="N45" s="112"/>
      <c r="O45" s="113"/>
      <c r="P45" s="108"/>
      <c r="Q45" s="89"/>
      <c r="R45" s="90"/>
    </row>
    <row r="46" spans="1:21" s="62" customFormat="1" ht="9.6" customHeight="1">
      <c r="A46" s="65"/>
      <c r="B46" s="218"/>
      <c r="C46" s="218"/>
      <c r="D46" s="217"/>
      <c r="E46" s="225"/>
      <c r="F46" s="217"/>
      <c r="G46" s="220"/>
      <c r="H46" s="212"/>
      <c r="I46" s="236"/>
      <c r="J46" s="102"/>
      <c r="K46" s="93"/>
      <c r="L46" s="110"/>
      <c r="M46" s="95"/>
      <c r="N46" s="112"/>
      <c r="O46" s="113"/>
      <c r="P46" s="108"/>
      <c r="Q46" s="89"/>
      <c r="R46" s="90"/>
    </row>
    <row r="47" spans="1:21" s="62" customFormat="1" ht="19.5" customHeight="1">
      <c r="A47" s="65">
        <v>20</v>
      </c>
      <c r="B47" s="221"/>
      <c r="C47" s="221"/>
      <c r="D47" s="243" t="s">
        <v>71</v>
      </c>
      <c r="E47" s="243"/>
      <c r="F47" s="243"/>
      <c r="G47" s="221"/>
      <c r="H47" s="213"/>
      <c r="I47" s="70" t="s">
        <v>138</v>
      </c>
      <c r="J47" s="93"/>
      <c r="K47" s="93"/>
      <c r="L47" s="94"/>
      <c r="M47" s="95"/>
      <c r="N47" s="112"/>
      <c r="O47" s="113"/>
      <c r="P47" s="108"/>
      <c r="Q47" s="89"/>
      <c r="R47" s="90"/>
    </row>
    <row r="48" spans="1:21" s="62" customFormat="1" ht="5.25" customHeight="1">
      <c r="A48" s="65"/>
      <c r="B48" s="218"/>
      <c r="C48" s="218"/>
      <c r="D48" s="217"/>
      <c r="E48" s="217"/>
      <c r="F48" s="217"/>
      <c r="G48" s="217"/>
      <c r="H48" s="211"/>
      <c r="I48" s="93"/>
      <c r="J48" s="93"/>
      <c r="K48" s="106"/>
      <c r="L48" s="109"/>
      <c r="M48" s="101"/>
      <c r="N48" s="111"/>
      <c r="O48" s="113"/>
      <c r="P48" s="108"/>
      <c r="Q48" s="89"/>
      <c r="R48" s="90"/>
    </row>
    <row r="49" spans="1:18" s="62" customFormat="1" ht="16.5" customHeight="1">
      <c r="A49" s="65">
        <v>21</v>
      </c>
      <c r="B49" s="221"/>
      <c r="C49" s="221"/>
      <c r="D49" s="243" t="s">
        <v>70</v>
      </c>
      <c r="E49" s="243"/>
      <c r="F49" s="243"/>
      <c r="G49" s="216"/>
      <c r="H49" s="210"/>
      <c r="I49" s="93"/>
      <c r="J49" s="93"/>
      <c r="K49" s="93"/>
      <c r="L49" s="94"/>
      <c r="M49" s="70"/>
      <c r="N49" s="96"/>
      <c r="O49" s="97"/>
      <c r="P49" s="108"/>
      <c r="Q49" s="89"/>
      <c r="R49" s="90"/>
    </row>
    <row r="50" spans="1:18" s="62" customFormat="1" ht="9.6" customHeight="1">
      <c r="A50" s="65"/>
      <c r="B50" s="218"/>
      <c r="C50" s="218"/>
      <c r="D50" s="217"/>
      <c r="E50" s="225"/>
      <c r="F50" s="217"/>
      <c r="G50" s="220"/>
      <c r="H50" s="212"/>
      <c r="I50" s="101"/>
      <c r="J50" s="101"/>
      <c r="K50" s="93"/>
      <c r="L50" s="94"/>
      <c r="M50" s="95"/>
      <c r="N50" s="96"/>
      <c r="O50" s="97"/>
      <c r="P50" s="108"/>
      <c r="Q50" s="89"/>
      <c r="R50" s="90"/>
    </row>
    <row r="51" spans="1:18" s="62" customFormat="1" ht="17.25" customHeight="1">
      <c r="A51" s="65">
        <v>22</v>
      </c>
      <c r="B51" s="221"/>
      <c r="C51" s="221"/>
      <c r="D51" s="243" t="s">
        <v>84</v>
      </c>
      <c r="E51" s="243"/>
      <c r="F51" s="243"/>
      <c r="G51" s="221"/>
      <c r="H51" s="213"/>
      <c r="I51" s="70"/>
      <c r="J51" s="94"/>
      <c r="K51" s="93"/>
      <c r="L51" s="94"/>
      <c r="M51" s="95"/>
      <c r="N51" s="96"/>
      <c r="O51" s="97"/>
      <c r="P51" s="108"/>
      <c r="Q51" s="89"/>
      <c r="R51" s="90"/>
    </row>
    <row r="52" spans="1:18" s="62" customFormat="1" ht="9.6" customHeight="1">
      <c r="A52" s="65"/>
      <c r="B52" s="218"/>
      <c r="C52" s="218"/>
      <c r="D52" s="217"/>
      <c r="E52" s="217"/>
      <c r="F52" s="217"/>
      <c r="G52" s="217"/>
      <c r="H52" s="211"/>
      <c r="I52" s="106"/>
      <c r="J52" s="109"/>
      <c r="K52" s="101"/>
      <c r="L52" s="102"/>
      <c r="M52" s="95"/>
      <c r="N52" s="96"/>
      <c r="O52" s="97"/>
      <c r="P52" s="108"/>
      <c r="Q52" s="89"/>
      <c r="R52" s="90"/>
    </row>
    <row r="53" spans="1:18" s="62" customFormat="1" ht="18" customHeight="1">
      <c r="A53" s="65">
        <v>23</v>
      </c>
      <c r="B53" s="221"/>
      <c r="C53" s="221"/>
      <c r="D53" s="243" t="s">
        <v>80</v>
      </c>
      <c r="E53" s="243"/>
      <c r="F53" s="243"/>
      <c r="G53" s="216"/>
      <c r="H53" s="210"/>
      <c r="I53" s="93"/>
      <c r="J53" s="94"/>
      <c r="K53" s="70"/>
      <c r="L53" s="93"/>
      <c r="M53" s="95"/>
      <c r="N53" s="96"/>
      <c r="O53" s="97"/>
      <c r="P53" s="108"/>
      <c r="Q53" s="89"/>
      <c r="R53" s="90"/>
    </row>
    <row r="54" spans="1:18" s="62" customFormat="1" ht="9.6" customHeight="1">
      <c r="A54" s="65"/>
      <c r="B54" s="218"/>
      <c r="C54" s="218"/>
      <c r="D54" s="217"/>
      <c r="E54" s="225"/>
      <c r="F54" s="217"/>
      <c r="G54" s="220"/>
      <c r="H54" s="212"/>
      <c r="I54" s="237" t="s">
        <v>91</v>
      </c>
      <c r="J54" s="102"/>
      <c r="K54" s="93"/>
      <c r="L54" s="103"/>
      <c r="M54" s="95"/>
      <c r="N54" s="96"/>
      <c r="O54" s="97"/>
      <c r="P54" s="108"/>
      <c r="Q54" s="89"/>
      <c r="R54" s="90"/>
    </row>
    <row r="55" spans="1:18" s="62" customFormat="1" ht="14.25" customHeight="1">
      <c r="A55" s="53">
        <v>24</v>
      </c>
      <c r="B55" s="221"/>
      <c r="C55" s="215">
        <v>4</v>
      </c>
      <c r="D55" s="241" t="s">
        <v>57</v>
      </c>
      <c r="E55" s="241"/>
      <c r="F55" s="241"/>
      <c r="G55" s="221"/>
      <c r="H55" s="213"/>
      <c r="I55" s="172" t="s">
        <v>150</v>
      </c>
      <c r="J55" s="93"/>
      <c r="K55" s="93"/>
      <c r="L55" s="93"/>
      <c r="M55" s="95"/>
      <c r="N55" s="96"/>
      <c r="O55" s="97"/>
      <c r="P55" s="108"/>
      <c r="Q55" s="89"/>
      <c r="R55" s="90"/>
    </row>
    <row r="56" spans="1:18" s="62" customFormat="1" ht="9.6" customHeight="1">
      <c r="A56" s="65"/>
      <c r="B56" s="218"/>
      <c r="C56" s="218"/>
      <c r="D56" s="218"/>
      <c r="E56" s="218"/>
      <c r="F56" s="218"/>
      <c r="G56" s="217"/>
      <c r="H56" s="211"/>
      <c r="I56" s="93"/>
      <c r="J56" s="93"/>
      <c r="K56" s="93"/>
      <c r="L56" s="93"/>
      <c r="M56" s="106"/>
      <c r="N56" s="107"/>
      <c r="O56" s="101"/>
      <c r="P56" s="108"/>
      <c r="Q56" s="89"/>
      <c r="R56" s="90"/>
    </row>
    <row r="57" spans="1:18" s="62" customFormat="1" ht="18.75" customHeight="1">
      <c r="A57" s="53">
        <v>25</v>
      </c>
      <c r="B57" s="221"/>
      <c r="C57" s="215">
        <v>6</v>
      </c>
      <c r="D57" s="241" t="s">
        <v>59</v>
      </c>
      <c r="E57" s="241"/>
      <c r="F57" s="241"/>
      <c r="G57" s="216"/>
      <c r="H57" s="210"/>
      <c r="I57" s="93"/>
      <c r="J57" s="93"/>
      <c r="K57" s="93"/>
      <c r="L57" s="93"/>
      <c r="M57" s="95"/>
      <c r="N57" s="96"/>
      <c r="O57" s="70"/>
      <c r="P57" s="88"/>
      <c r="Q57" s="89"/>
      <c r="R57" s="90"/>
    </row>
    <row r="58" spans="1:18" s="62" customFormat="1" ht="9.6" customHeight="1">
      <c r="A58" s="65"/>
      <c r="B58" s="218"/>
      <c r="C58" s="218"/>
      <c r="D58" s="217"/>
      <c r="E58" s="219"/>
      <c r="F58" s="217"/>
      <c r="G58" s="220"/>
      <c r="H58" s="212"/>
      <c r="I58" s="237" t="s">
        <v>92</v>
      </c>
      <c r="J58" s="101"/>
      <c r="K58" s="93"/>
      <c r="L58" s="93"/>
      <c r="M58" s="95"/>
      <c r="N58" s="96"/>
      <c r="O58" s="97"/>
      <c r="P58" s="88"/>
      <c r="Q58" s="89"/>
      <c r="R58" s="90"/>
    </row>
    <row r="59" spans="1:18" s="62" customFormat="1" ht="17.25" customHeight="1">
      <c r="A59" s="65">
        <v>26</v>
      </c>
      <c r="B59" s="221"/>
      <c r="C59" s="221"/>
      <c r="D59" s="243" t="s">
        <v>75</v>
      </c>
      <c r="E59" s="243"/>
      <c r="F59" s="243"/>
      <c r="G59" s="221"/>
      <c r="H59" s="213"/>
      <c r="I59" s="172" t="s">
        <v>151</v>
      </c>
      <c r="J59" s="94"/>
      <c r="K59" s="93"/>
      <c r="L59" s="93"/>
      <c r="M59" s="95"/>
      <c r="N59" s="96"/>
      <c r="O59" s="97"/>
      <c r="P59" s="88"/>
      <c r="Q59" s="89"/>
      <c r="R59" s="90"/>
    </row>
    <row r="60" spans="1:18" s="62" customFormat="1" ht="9.6" customHeight="1">
      <c r="A60" s="65"/>
      <c r="B60" s="218"/>
      <c r="C60" s="218"/>
      <c r="D60" s="217"/>
      <c r="E60" s="217"/>
      <c r="F60" s="217"/>
      <c r="G60" s="217"/>
      <c r="H60" s="211"/>
      <c r="I60" s="106"/>
      <c r="J60" s="109"/>
      <c r="K60" s="169"/>
      <c r="L60" s="101"/>
      <c r="M60" s="95"/>
      <c r="N60" s="96"/>
      <c r="O60" s="97"/>
      <c r="P60" s="88"/>
      <c r="Q60" s="89"/>
      <c r="R60" s="90"/>
    </row>
    <row r="61" spans="1:18" s="62" customFormat="1" ht="14.25" customHeight="1">
      <c r="A61" s="65">
        <v>27</v>
      </c>
      <c r="B61" s="221"/>
      <c r="C61" s="221"/>
      <c r="D61" s="243" t="s">
        <v>64</v>
      </c>
      <c r="E61" s="243"/>
      <c r="F61" s="243"/>
      <c r="G61" s="216"/>
      <c r="H61" s="210"/>
      <c r="I61" s="93"/>
      <c r="J61" s="94"/>
      <c r="K61" s="70"/>
      <c r="L61" s="94"/>
      <c r="M61" s="95"/>
      <c r="N61" s="96"/>
      <c r="O61" s="97"/>
      <c r="P61" s="88"/>
      <c r="Q61" s="89"/>
      <c r="R61" s="90"/>
    </row>
    <row r="62" spans="1:18" s="62" customFormat="1" ht="9.6" customHeight="1">
      <c r="A62" s="65"/>
      <c r="B62" s="218"/>
      <c r="C62" s="218"/>
      <c r="D62" s="217"/>
      <c r="E62" s="225"/>
      <c r="F62" s="217"/>
      <c r="G62" s="220"/>
      <c r="H62" s="212"/>
      <c r="I62" s="236" t="s">
        <v>93</v>
      </c>
      <c r="J62" s="102"/>
      <c r="K62" s="93"/>
      <c r="L62" s="110"/>
      <c r="M62" s="95"/>
      <c r="N62" s="96"/>
      <c r="O62" s="97"/>
      <c r="P62" s="88"/>
      <c r="Q62" s="89"/>
      <c r="R62" s="90"/>
    </row>
    <row r="63" spans="1:18" s="62" customFormat="1" ht="13.5" customHeight="1">
      <c r="A63" s="65">
        <v>28</v>
      </c>
      <c r="B63" s="221"/>
      <c r="C63" s="221"/>
      <c r="D63" s="243" t="s">
        <v>69</v>
      </c>
      <c r="E63" s="243"/>
      <c r="F63" s="243"/>
      <c r="G63" s="221"/>
      <c r="H63" s="213"/>
      <c r="I63" s="70" t="s">
        <v>136</v>
      </c>
      <c r="J63" s="93"/>
      <c r="K63" s="93"/>
      <c r="L63" s="94"/>
      <c r="M63" s="95"/>
      <c r="N63" s="96"/>
      <c r="O63" s="97"/>
      <c r="P63" s="88"/>
      <c r="Q63" s="89"/>
      <c r="R63" s="90"/>
    </row>
    <row r="64" spans="1:18" s="62" customFormat="1" ht="9.6" customHeight="1">
      <c r="A64" s="65"/>
      <c r="B64" s="218"/>
      <c r="C64" s="218"/>
      <c r="D64" s="217"/>
      <c r="E64" s="217"/>
      <c r="F64" s="217"/>
      <c r="G64" s="217"/>
      <c r="H64" s="211"/>
      <c r="I64" s="93"/>
      <c r="J64" s="93"/>
      <c r="K64" s="106"/>
      <c r="L64" s="109"/>
      <c r="M64" s="169"/>
      <c r="N64" s="111"/>
      <c r="O64" s="97"/>
      <c r="P64" s="88"/>
      <c r="Q64" s="89"/>
      <c r="R64" s="90"/>
    </row>
    <row r="65" spans="1:18" s="62" customFormat="1" ht="17.25" customHeight="1">
      <c r="A65" s="65">
        <v>29</v>
      </c>
      <c r="B65" s="221"/>
      <c r="C65" s="221"/>
      <c r="D65" s="243" t="s">
        <v>66</v>
      </c>
      <c r="E65" s="243"/>
      <c r="F65" s="243"/>
      <c r="G65" s="216"/>
      <c r="H65" s="210"/>
      <c r="I65" s="93"/>
      <c r="J65" s="93"/>
      <c r="K65" s="93"/>
      <c r="L65" s="94"/>
      <c r="M65" s="70"/>
      <c r="N65" s="112"/>
      <c r="O65" s="113"/>
      <c r="P65" s="88"/>
      <c r="Q65" s="89"/>
      <c r="R65" s="90"/>
    </row>
    <row r="66" spans="1:18" s="62" customFormat="1" ht="9.6" customHeight="1">
      <c r="A66" s="65"/>
      <c r="B66" s="218"/>
      <c r="C66" s="218"/>
      <c r="D66" s="217"/>
      <c r="E66" s="225"/>
      <c r="F66" s="217"/>
      <c r="G66" s="220"/>
      <c r="H66" s="212"/>
      <c r="I66" s="236" t="s">
        <v>94</v>
      </c>
      <c r="J66" s="101"/>
      <c r="K66" s="93"/>
      <c r="L66" s="94"/>
      <c r="M66" s="95"/>
      <c r="N66" s="112"/>
      <c r="O66" s="113"/>
      <c r="P66" s="88"/>
      <c r="Q66" s="89"/>
      <c r="R66" s="90"/>
    </row>
    <row r="67" spans="1:18" s="62" customFormat="1" ht="13.5" customHeight="1">
      <c r="A67" s="65">
        <v>30</v>
      </c>
      <c r="B67" s="221"/>
      <c r="C67" s="221"/>
      <c r="D67" s="243" t="s">
        <v>83</v>
      </c>
      <c r="E67" s="243"/>
      <c r="F67" s="243"/>
      <c r="G67" s="221"/>
      <c r="H67" s="213"/>
      <c r="I67" s="70" t="s">
        <v>152</v>
      </c>
      <c r="J67" s="94"/>
      <c r="K67" s="93"/>
      <c r="L67" s="94"/>
      <c r="M67" s="95"/>
      <c r="N67" s="112"/>
      <c r="O67" s="95"/>
      <c r="P67" s="60"/>
      <c r="Q67" s="61"/>
    </row>
    <row r="68" spans="1:18" s="62" customFormat="1" ht="9.6" customHeight="1">
      <c r="A68" s="65"/>
      <c r="B68" s="218"/>
      <c r="C68" s="218"/>
      <c r="D68" s="217"/>
      <c r="E68" s="217"/>
      <c r="F68" s="217"/>
      <c r="G68" s="217"/>
      <c r="H68" s="211"/>
      <c r="I68" s="106"/>
      <c r="J68" s="109"/>
      <c r="K68" s="69"/>
      <c r="L68" s="102"/>
      <c r="M68" s="95"/>
      <c r="N68" s="112"/>
      <c r="O68" s="95"/>
      <c r="P68" s="60"/>
      <c r="Q68" s="61"/>
    </row>
    <row r="69" spans="1:18" s="62" customFormat="1" ht="15.75" customHeight="1">
      <c r="A69" s="65">
        <v>31</v>
      </c>
      <c r="B69" s="221"/>
      <c r="C69" s="221"/>
      <c r="D69" s="243" t="s">
        <v>82</v>
      </c>
      <c r="E69" s="243"/>
      <c r="F69" s="243"/>
      <c r="G69" s="216"/>
      <c r="H69" s="210"/>
      <c r="I69" s="93"/>
      <c r="J69" s="94"/>
      <c r="K69" s="93"/>
      <c r="L69" s="93"/>
      <c r="M69" s="95"/>
      <c r="N69" s="112"/>
      <c r="O69" s="95"/>
      <c r="P69" s="117"/>
      <c r="Q69" s="61"/>
    </row>
    <row r="70" spans="1:18" s="62" customFormat="1" ht="9.6" customHeight="1">
      <c r="A70" s="65"/>
      <c r="B70" s="218"/>
      <c r="C70" s="218"/>
      <c r="D70" s="217"/>
      <c r="E70" s="225"/>
      <c r="F70" s="217"/>
      <c r="G70" s="220"/>
      <c r="H70" s="212"/>
      <c r="I70" s="169"/>
      <c r="J70" s="94"/>
      <c r="K70" s="93"/>
      <c r="L70" s="103"/>
      <c r="M70" s="113"/>
      <c r="N70" s="96"/>
      <c r="O70" s="113"/>
      <c r="P70" s="118"/>
      <c r="Q70" s="61"/>
    </row>
    <row r="71" spans="1:18" s="62" customFormat="1" ht="23.25" customHeight="1">
      <c r="A71" s="53">
        <v>32</v>
      </c>
      <c r="B71" s="214"/>
      <c r="C71" s="226" t="s">
        <v>55</v>
      </c>
      <c r="D71" s="241" t="s">
        <v>54</v>
      </c>
      <c r="E71" s="241"/>
      <c r="F71" s="241"/>
      <c r="G71" s="221"/>
      <c r="H71" s="213"/>
      <c r="I71" s="93"/>
      <c r="J71" s="152"/>
      <c r="K71" s="152"/>
      <c r="L71" s="152"/>
      <c r="M71" s="113"/>
      <c r="N71" s="96"/>
      <c r="O71" s="113"/>
      <c r="P71" s="119"/>
      <c r="Q71" s="89"/>
      <c r="R71" s="90"/>
    </row>
    <row r="72" spans="1:18" ht="15.75" customHeight="1">
      <c r="D72" s="135"/>
      <c r="E72" s="136"/>
      <c r="F72" s="136"/>
      <c r="G72" s="137"/>
      <c r="H72" s="138"/>
      <c r="I72" s="69"/>
      <c r="J72" s="141"/>
      <c r="K72" s="140"/>
      <c r="L72" s="141"/>
      <c r="M72" s="140"/>
      <c r="N72" s="140"/>
      <c r="O72" s="140"/>
      <c r="P72" s="242"/>
      <c r="Q72" s="242"/>
      <c r="R72" s="242"/>
    </row>
    <row r="73" spans="1:18" ht="16.5" customHeight="1">
      <c r="D73" s="135"/>
      <c r="E73" s="136"/>
      <c r="F73" s="136"/>
      <c r="G73" s="137"/>
      <c r="H73" s="138"/>
      <c r="I73" s="69"/>
      <c r="J73" s="191"/>
      <c r="K73" s="192"/>
      <c r="L73" s="190"/>
      <c r="M73" s="69"/>
      <c r="N73" s="190"/>
      <c r="O73" s="189"/>
      <c r="P73" s="121"/>
      <c r="Q73" s="122"/>
      <c r="R73" s="122"/>
    </row>
    <row r="74" spans="1:18" ht="15">
      <c r="C74" s="142"/>
      <c r="D74" s="143"/>
      <c r="E74" s="144"/>
      <c r="F74" s="144"/>
      <c r="G74" s="142"/>
      <c r="H74" s="145"/>
      <c r="I74" s="144"/>
      <c r="J74" s="146"/>
      <c r="K74" s="144" t="s">
        <v>19</v>
      </c>
      <c r="L74" s="146"/>
      <c r="M74" s="193"/>
    </row>
    <row r="75" spans="1:18" ht="15.75" customHeight="1">
      <c r="B75" s="245" t="s">
        <v>10</v>
      </c>
      <c r="C75" s="245"/>
      <c r="D75" s="245"/>
      <c r="E75" s="245"/>
      <c r="F75" s="126"/>
      <c r="G75" s="245" t="s">
        <v>17</v>
      </c>
      <c r="H75" s="245"/>
      <c r="I75" s="245"/>
      <c r="J75" s="245"/>
      <c r="K75" s="245"/>
      <c r="L75" s="126"/>
      <c r="M75" s="126"/>
    </row>
    <row r="76" spans="1:18" ht="15.75" hidden="1">
      <c r="C76" s="142"/>
      <c r="D76" s="147"/>
      <c r="E76" s="148"/>
      <c r="F76" s="148"/>
      <c r="G76" s="149"/>
      <c r="H76" s="150"/>
      <c r="I76" s="148"/>
      <c r="J76" s="151"/>
      <c r="K76" s="148"/>
      <c r="L76" s="146"/>
      <c r="M76" s="144"/>
    </row>
    <row r="77" spans="1:18" ht="15.75" hidden="1">
      <c r="C77" s="142"/>
      <c r="D77" s="147"/>
      <c r="E77" s="148"/>
      <c r="F77" s="148"/>
      <c r="G77" s="149"/>
      <c r="H77" s="150"/>
      <c r="I77" s="144"/>
      <c r="J77" s="148"/>
      <c r="K77" s="148"/>
      <c r="L77" s="146"/>
      <c r="M77" s="144"/>
    </row>
    <row r="78" spans="1:18" ht="15" hidden="1">
      <c r="C78" s="142"/>
      <c r="D78" s="143"/>
      <c r="E78" s="144"/>
      <c r="F78" s="144"/>
      <c r="G78" s="142"/>
      <c r="H78" s="145"/>
      <c r="I78" s="144"/>
      <c r="J78" s="146"/>
      <c r="K78" s="144"/>
      <c r="L78" s="146"/>
      <c r="M78" s="144"/>
    </row>
    <row r="79" spans="1:18" ht="15">
      <c r="C79" s="142"/>
      <c r="D79" s="143"/>
      <c r="E79" s="144"/>
      <c r="F79" s="144"/>
      <c r="G79" s="142"/>
      <c r="H79" s="145"/>
      <c r="I79" s="144"/>
      <c r="J79" s="146"/>
      <c r="K79" s="144"/>
      <c r="L79" s="146"/>
      <c r="M79" s="144"/>
    </row>
    <row r="80" spans="1:18">
      <c r="D80" s="129" t="s">
        <v>13</v>
      </c>
      <c r="G80" s="176"/>
    </row>
  </sheetData>
  <mergeCells count="39">
    <mergeCell ref="B75:E75"/>
    <mergeCell ref="G75:K75"/>
    <mergeCell ref="O5:P5"/>
    <mergeCell ref="D25:F25"/>
    <mergeCell ref="A6:B6"/>
    <mergeCell ref="D7:F7"/>
    <mergeCell ref="D9:F9"/>
    <mergeCell ref="D11:F11"/>
    <mergeCell ref="D13:F13"/>
    <mergeCell ref="D15:F15"/>
    <mergeCell ref="D17:F17"/>
    <mergeCell ref="D19:F19"/>
    <mergeCell ref="D21:F21"/>
    <mergeCell ref="D23:F23"/>
    <mergeCell ref="D43:F43"/>
    <mergeCell ref="D45:F45"/>
    <mergeCell ref="A1:P1"/>
    <mergeCell ref="D63:F63"/>
    <mergeCell ref="D65:F65"/>
    <mergeCell ref="D67:F67"/>
    <mergeCell ref="D69:F69"/>
    <mergeCell ref="D39:F39"/>
    <mergeCell ref="D41:F41"/>
    <mergeCell ref="D47:F47"/>
    <mergeCell ref="D49:F49"/>
    <mergeCell ref="D27:F27"/>
    <mergeCell ref="D29:F29"/>
    <mergeCell ref="D31:F31"/>
    <mergeCell ref="D33:F33"/>
    <mergeCell ref="D35:F35"/>
    <mergeCell ref="D37:F37"/>
    <mergeCell ref="D71:F71"/>
    <mergeCell ref="P72:R72"/>
    <mergeCell ref="D51:F51"/>
    <mergeCell ref="D53:F53"/>
    <mergeCell ref="D55:F55"/>
    <mergeCell ref="D57:F57"/>
    <mergeCell ref="D59:F59"/>
    <mergeCell ref="D61:F61"/>
  </mergeCells>
  <conditionalFormatting sqref="I14 I18 I22 I26 I30 I34 I38 I42 I46 I50 I54 I58 I70 I66 I62 K68 K20 K28 K36 K44 K60 M32">
    <cfRule type="expression" dxfId="165" priority="65" stopIfTrue="1">
      <formula>H14="as"</formula>
    </cfRule>
    <cfRule type="expression" dxfId="164" priority="66" stopIfTrue="1">
      <formula>H14="bs"</formula>
    </cfRule>
  </conditionalFormatting>
  <conditionalFormatting sqref="M64">
    <cfRule type="expression" dxfId="163" priority="51" stopIfTrue="1">
      <formula>L64="as"</formula>
    </cfRule>
    <cfRule type="expression" dxfId="162" priority="52" stopIfTrue="1">
      <formula>L64="bs"</formula>
    </cfRule>
  </conditionalFormatting>
  <conditionalFormatting sqref="G67 G35 G47 G11 G55 G23 G27 G19 G51 G59 G63 G15 G39 G43 G31 G71">
    <cfRule type="expression" dxfId="161" priority="69" stopIfTrue="1">
      <formula>AND(#REF!&lt;9,$B11&gt;0)</formula>
    </cfRule>
  </conditionalFormatting>
  <conditionalFormatting sqref="D63 I10 D9 D11 D67 D13 D15 D17 D19 D23 D25 D29 D31 D33 D35 D39 D41 D45 D47 D49 D51 D55 D57 D61 D65 D71">
    <cfRule type="cellIs" dxfId="160" priority="67" stopIfTrue="1" operator="equal">
      <formula>"Bye"</formula>
    </cfRule>
    <cfRule type="expression" dxfId="159" priority="68" stopIfTrue="1">
      <formula>AND(#REF!&lt;9,$B9&gt;0)</formula>
    </cfRule>
  </conditionalFormatting>
  <conditionalFormatting sqref="I12 I60 G14 G18 G22 G26 G30 G34 G38 G42 G46 G50 G54 G58 G62 G66 K16 M24 K32 M41 K48 M56 I68 G70 I20 I28 I36 I44 I52 K64 G10">
    <cfRule type="expression" dxfId="158" priority="62" stopIfTrue="1">
      <formula>AND($K$1="CU",G10="Umpire")</formula>
    </cfRule>
    <cfRule type="expression" dxfId="157" priority="63" stopIfTrue="1">
      <formula>AND($K$1="CU",G10&lt;&gt;"Umpire",H10&lt;&gt;"")</formula>
    </cfRule>
    <cfRule type="expression" dxfId="156" priority="64" stopIfTrue="1">
      <formula>AND($K$1="CU",G10&lt;&gt;"Umpire")</formula>
    </cfRule>
  </conditionalFormatting>
  <conditionalFormatting sqref="H10 H14 H18 H22 H26 H30 H34 H38 H42 H46 H50 H54 H58 H62 H66 H70 J68 J60 J44 J36 J28 J20 J12 L16 L32 L48 L64 N56 N24 J52">
    <cfRule type="expression" dxfId="155" priority="61" stopIfTrue="1">
      <formula>$K$1="CU"</formula>
    </cfRule>
  </conditionalFormatting>
  <conditionalFormatting sqref="K73">
    <cfRule type="expression" dxfId="154" priority="47" stopIfTrue="1">
      <formula>J73="as"</formula>
    </cfRule>
    <cfRule type="expression" dxfId="153" priority="48" stopIfTrue="1">
      <formula>J73="bs"</formula>
    </cfRule>
  </conditionalFormatting>
  <conditionalFormatting sqref="D21">
    <cfRule type="cellIs" dxfId="152" priority="41" stopIfTrue="1" operator="equal">
      <formula>"Bye"</formula>
    </cfRule>
    <cfRule type="expression" dxfId="151" priority="42" stopIfTrue="1">
      <formula>AND(#REF!&lt;9,$B21&gt;0)</formula>
    </cfRule>
  </conditionalFormatting>
  <conditionalFormatting sqref="D27">
    <cfRule type="cellIs" dxfId="150" priority="39" stopIfTrue="1" operator="equal">
      <formula>"Bye"</formula>
    </cfRule>
    <cfRule type="expression" dxfId="149" priority="40" stopIfTrue="1">
      <formula>AND(#REF!&lt;9,$B27&gt;0)</formula>
    </cfRule>
  </conditionalFormatting>
  <conditionalFormatting sqref="D37">
    <cfRule type="cellIs" dxfId="148" priority="37" stopIfTrue="1" operator="equal">
      <formula>"Bye"</formula>
    </cfRule>
    <cfRule type="expression" dxfId="147" priority="38" stopIfTrue="1">
      <formula>AND(#REF!&lt;9,$B37&gt;0)</formula>
    </cfRule>
  </conditionalFormatting>
  <conditionalFormatting sqref="D43">
    <cfRule type="cellIs" dxfId="146" priority="35" stopIfTrue="1" operator="equal">
      <formula>"Bye"</formula>
    </cfRule>
    <cfRule type="expression" dxfId="145" priority="36" stopIfTrue="1">
      <formula>AND(#REF!&lt;9,$B43&gt;0)</formula>
    </cfRule>
  </conditionalFormatting>
  <conditionalFormatting sqref="D53">
    <cfRule type="cellIs" dxfId="144" priority="33" stopIfTrue="1" operator="equal">
      <formula>"Bye"</formula>
    </cfRule>
    <cfRule type="expression" dxfId="143" priority="34" stopIfTrue="1">
      <formula>AND(#REF!&lt;9,$B53&gt;0)</formula>
    </cfRule>
  </conditionalFormatting>
  <conditionalFormatting sqref="D69">
    <cfRule type="cellIs" dxfId="142" priority="29" stopIfTrue="1" operator="equal">
      <formula>"Bye"</formula>
    </cfRule>
    <cfRule type="expression" dxfId="141" priority="30" stopIfTrue="1">
      <formula>AND(#REF!&lt;9,$B69&gt;0)</formula>
    </cfRule>
  </conditionalFormatting>
  <conditionalFormatting sqref="D59">
    <cfRule type="cellIs" dxfId="140" priority="27" stopIfTrue="1" operator="equal">
      <formula>"Bye"</formula>
    </cfRule>
    <cfRule type="expression" dxfId="139" priority="28" stopIfTrue="1">
      <formula>AND(#REF!&lt;9,$B59&gt;0)</formula>
    </cfRule>
  </conditionalFormatting>
  <conditionalFormatting sqref="K52">
    <cfRule type="expression" dxfId="138" priority="25" stopIfTrue="1">
      <formula>J52="as"</formula>
    </cfRule>
    <cfRule type="expression" dxfId="137" priority="26" stopIfTrue="1">
      <formula>J52="bs"</formula>
    </cfRule>
  </conditionalFormatting>
  <conditionalFormatting sqref="K12">
    <cfRule type="expression" dxfId="136" priority="23" stopIfTrue="1">
      <formula>J12="as"</formula>
    </cfRule>
    <cfRule type="expression" dxfId="135" priority="24" stopIfTrue="1">
      <formula>J12="bs"</formula>
    </cfRule>
  </conditionalFormatting>
  <conditionalFormatting sqref="M16">
    <cfRule type="expression" dxfId="134" priority="21" stopIfTrue="1">
      <formula>L16="as"</formula>
    </cfRule>
    <cfRule type="expression" dxfId="133" priority="22" stopIfTrue="1">
      <formula>L16="bs"</formula>
    </cfRule>
  </conditionalFormatting>
  <conditionalFormatting sqref="M48">
    <cfRule type="expression" dxfId="132" priority="19" stopIfTrue="1">
      <formula>L48="as"</formula>
    </cfRule>
    <cfRule type="expression" dxfId="131" priority="20" stopIfTrue="1">
      <formula>L48="bs"</formula>
    </cfRule>
  </conditionalFormatting>
  <conditionalFormatting sqref="O56">
    <cfRule type="expression" dxfId="130" priority="17" stopIfTrue="1">
      <formula>N56="as"</formula>
    </cfRule>
    <cfRule type="expression" dxfId="129" priority="18" stopIfTrue="1">
      <formula>N56="bs"</formula>
    </cfRule>
  </conditionalFormatting>
  <conditionalFormatting sqref="O24">
    <cfRule type="expression" dxfId="128" priority="15" stopIfTrue="1">
      <formula>N24="as"</formula>
    </cfRule>
    <cfRule type="expression" dxfId="127" priority="16" stopIfTrue="1">
      <formula>N24="bs"</formula>
    </cfRule>
  </conditionalFormatting>
  <conditionalFormatting sqref="I73">
    <cfRule type="expression" dxfId="126" priority="11" stopIfTrue="1">
      <formula>H73="as"</formula>
    </cfRule>
    <cfRule type="expression" dxfId="125" priority="12" stopIfTrue="1">
      <formula>H73="bs"</formula>
    </cfRule>
  </conditionalFormatting>
  <conditionalFormatting sqref="I72">
    <cfRule type="expression" dxfId="124" priority="9" stopIfTrue="1">
      <formula>H72="as"</formula>
    </cfRule>
    <cfRule type="expression" dxfId="123" priority="10" stopIfTrue="1">
      <formula>H72="bs"</formula>
    </cfRule>
  </conditionalFormatting>
  <conditionalFormatting sqref="M73">
    <cfRule type="expression" dxfId="122" priority="7" stopIfTrue="1">
      <formula>L73="as"</formula>
    </cfRule>
    <cfRule type="expression" dxfId="121" priority="8" stopIfTrue="1">
      <formula>L73="bs"</formula>
    </cfRule>
  </conditionalFormatting>
  <conditionalFormatting sqref="O40">
    <cfRule type="expression" dxfId="120" priority="5" stopIfTrue="1">
      <formula>N40="as"</formula>
    </cfRule>
    <cfRule type="expression" dxfId="119" priority="6" stopIfTrue="1">
      <formula>N40="bs"</formula>
    </cfRule>
  </conditionalFormatting>
  <conditionalFormatting sqref="I21">
    <cfRule type="expression" dxfId="118" priority="3" stopIfTrue="1">
      <formula>H21="as"</formula>
    </cfRule>
    <cfRule type="expression" dxfId="117" priority="4" stopIfTrue="1">
      <formula>H21="bs"</formula>
    </cfRule>
  </conditionalFormatting>
  <conditionalFormatting sqref="I45">
    <cfRule type="expression" dxfId="116" priority="1" stopIfTrue="1">
      <formula>H45="as"</formula>
    </cfRule>
    <cfRule type="expression" dxfId="115" priority="2" stopIfTrue="1">
      <formula>H45="bs"</formula>
    </cfRule>
  </conditionalFormatting>
  <dataValidations count="1">
    <dataValidation type="list" allowBlank="1" showInputMessage="1" sqref="G10 G14 G18 G22 G26 G30 G34 G38 G42 G46 G50 G54 G58 G62 G66 G70 I68 I60 K64 M56 I52 K48 I44 M41 I36 K32 I28 M24 I20 K16 I12">
      <formula1>$S$9:$S$20</formula1>
    </dataValidation>
  </dataValidations>
  <printOptions horizontalCentered="1"/>
  <pageMargins left="0.35" right="0.35" top="0.39" bottom="0.39" header="0" footer="0"/>
  <pageSetup paperSize="9" scale="7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U80"/>
  <sheetViews>
    <sheetView showGridLines="0" showZeros="0" tabSelected="1" view="pageBreakPreview" topLeftCell="A13" zoomScale="160" zoomScaleNormal="100" zoomScaleSheetLayoutView="160" workbookViewId="0">
      <selection activeCell="I27" sqref="I27"/>
    </sheetView>
  </sheetViews>
  <sheetFormatPr defaultColWidth="8.85546875" defaultRowHeight="12.75"/>
  <cols>
    <col min="1" max="1" width="3" style="120" customWidth="1"/>
    <col min="2" max="2" width="4.7109375" style="120" customWidth="1"/>
    <col min="3" max="3" width="3.7109375" style="128" customWidth="1"/>
    <col min="4" max="4" width="15" style="129" customWidth="1"/>
    <col min="5" max="5" width="5" style="120" customWidth="1"/>
    <col min="6" max="6" width="17.85546875" style="120" customWidth="1"/>
    <col min="7" max="7" width="10.140625" style="128" customWidth="1"/>
    <col min="8" max="8" width="8.5703125" style="130" customWidth="1"/>
    <col min="9" max="9" width="10.7109375" style="120" customWidth="1"/>
    <col min="10" max="10" width="1.7109375" style="127" customWidth="1"/>
    <col min="11" max="11" width="11.7109375" style="120" customWidth="1"/>
    <col min="12" max="12" width="1" style="123" customWidth="1"/>
    <col min="13" max="13" width="10.7109375" style="120" customWidth="1"/>
    <col min="14" max="14" width="1.7109375" style="127" customWidth="1"/>
    <col min="15" max="15" width="10.7109375" style="120" customWidth="1"/>
    <col min="16" max="16" width="3" style="123" customWidth="1"/>
    <col min="17" max="17" width="0" style="120" hidden="1" customWidth="1"/>
    <col min="18" max="18" width="2.28515625" style="120" customWidth="1"/>
    <col min="19" max="19" width="9.5703125" style="120" hidden="1" customWidth="1"/>
    <col min="20" max="20" width="8.5703125" style="120" hidden="1" customWidth="1"/>
    <col min="21" max="21" width="10" style="120" hidden="1" customWidth="1"/>
    <col min="22" max="16384" width="8.85546875" style="120"/>
  </cols>
  <sheetData>
    <row r="1" spans="1:21" s="11" customFormat="1" ht="65.25" customHeight="1">
      <c r="A1" s="244" t="s">
        <v>15</v>
      </c>
      <c r="B1" s="244"/>
      <c r="C1" s="244"/>
      <c r="D1" s="244"/>
      <c r="E1" s="244"/>
      <c r="F1" s="244"/>
      <c r="G1" s="244"/>
      <c r="H1" s="244"/>
      <c r="I1" s="244"/>
      <c r="J1" s="244"/>
      <c r="K1" s="244"/>
      <c r="L1" s="244"/>
      <c r="M1" s="244"/>
      <c r="N1" s="244"/>
      <c r="O1" s="244"/>
      <c r="P1" s="244"/>
      <c r="Q1" s="9"/>
      <c r="R1" s="9"/>
      <c r="S1" s="9"/>
      <c r="T1" s="10"/>
    </row>
    <row r="2" spans="1:21" s="11" customFormat="1" ht="31.9" customHeight="1">
      <c r="A2" s="2" t="s">
        <v>20</v>
      </c>
      <c r="B2" s="1"/>
      <c r="C2" s="2"/>
      <c r="D2" s="3"/>
      <c r="E2" s="3"/>
      <c r="F2" s="4"/>
      <c r="G2" s="4"/>
      <c r="H2" s="5"/>
      <c r="I2" s="4"/>
      <c r="J2" s="4"/>
      <c r="K2" s="12"/>
      <c r="L2" s="12"/>
      <c r="M2" s="12"/>
      <c r="N2" s="7"/>
      <c r="O2" s="8"/>
      <c r="P2" s="9"/>
      <c r="Q2" s="9"/>
      <c r="R2" s="9"/>
      <c r="S2" s="9"/>
      <c r="T2" s="10"/>
    </row>
    <row r="3" spans="1:21" s="11" customFormat="1" ht="22.5" customHeight="1">
      <c r="A3" s="13"/>
      <c r="B3" s="14"/>
      <c r="C3" s="15"/>
      <c r="D3" s="16"/>
      <c r="E3" s="16"/>
      <c r="F3" s="12"/>
      <c r="G3" s="12"/>
      <c r="H3" s="17"/>
      <c r="I3" s="18" t="s">
        <v>18</v>
      </c>
      <c r="J3" s="18"/>
      <c r="K3" s="18"/>
      <c r="L3" s="18"/>
      <c r="M3" s="6"/>
      <c r="N3" s="7"/>
      <c r="O3" s="8"/>
      <c r="P3" s="9"/>
      <c r="Q3" s="9"/>
      <c r="R3" s="9"/>
      <c r="S3" s="9"/>
      <c r="T3" s="10"/>
    </row>
    <row r="4" spans="1:21" s="11" customFormat="1" ht="16.149999999999999" customHeight="1">
      <c r="A4" s="13"/>
      <c r="B4" s="14"/>
      <c r="C4" s="15"/>
      <c r="D4" s="16"/>
      <c r="E4" s="16"/>
      <c r="F4" s="12"/>
      <c r="G4" s="12"/>
      <c r="H4" s="19"/>
      <c r="I4" s="20"/>
      <c r="J4" s="20"/>
      <c r="K4" s="20"/>
      <c r="L4" s="20"/>
      <c r="M4" s="12"/>
      <c r="N4" s="7"/>
      <c r="O4" s="8"/>
      <c r="P4" s="9"/>
      <c r="Q4" s="9"/>
      <c r="R4" s="9"/>
      <c r="S4" s="10"/>
      <c r="T4" s="10"/>
    </row>
    <row r="5" spans="1:21" s="29" customFormat="1" ht="11.25" customHeight="1">
      <c r="A5" s="21"/>
      <c r="B5" s="21"/>
      <c r="C5" s="22"/>
      <c r="D5" s="23"/>
      <c r="E5" s="21" t="s">
        <v>12</v>
      </c>
      <c r="F5" s="21"/>
      <c r="G5" s="22"/>
      <c r="H5" s="24"/>
      <c r="I5" s="25"/>
      <c r="J5" s="21"/>
      <c r="K5" s="26"/>
      <c r="L5" s="27"/>
      <c r="M5" s="21"/>
      <c r="N5" s="27"/>
      <c r="O5" s="21"/>
      <c r="P5" s="28" t="s">
        <v>1</v>
      </c>
    </row>
    <row r="6" spans="1:21" s="37" customFormat="1" ht="11.25" customHeight="1" thickBot="1">
      <c r="A6" s="247"/>
      <c r="B6" s="247"/>
      <c r="C6" s="30"/>
      <c r="D6" s="31"/>
      <c r="E6" s="32"/>
      <c r="F6" s="33"/>
      <c r="G6" s="131"/>
      <c r="H6" s="34"/>
      <c r="I6" s="132"/>
      <c r="J6" s="35"/>
      <c r="K6" s="133"/>
      <c r="L6" s="36"/>
      <c r="M6" s="32"/>
      <c r="N6" s="35"/>
      <c r="O6" s="251" t="s">
        <v>16</v>
      </c>
      <c r="P6" s="251"/>
    </row>
    <row r="7" spans="1:21" s="29" customFormat="1" ht="9.75">
      <c r="A7" s="38"/>
      <c r="B7" s="39" t="s">
        <v>2</v>
      </c>
      <c r="C7" s="40" t="s">
        <v>3</v>
      </c>
      <c r="D7" s="252" t="s">
        <v>4</v>
      </c>
      <c r="E7" s="252"/>
      <c r="F7" s="252"/>
      <c r="G7" s="175" t="s">
        <v>5</v>
      </c>
      <c r="H7" s="41" t="s">
        <v>6</v>
      </c>
      <c r="I7" s="42" t="s">
        <v>7</v>
      </c>
      <c r="J7" s="43"/>
      <c r="K7" s="42" t="s">
        <v>8</v>
      </c>
      <c r="L7" s="43"/>
      <c r="M7" s="42" t="s">
        <v>9</v>
      </c>
      <c r="N7" s="43"/>
      <c r="O7" s="42" t="s">
        <v>11</v>
      </c>
      <c r="P7" s="44"/>
    </row>
    <row r="8" spans="1:21" s="29" customFormat="1" ht="3.75" customHeight="1" thickBot="1">
      <c r="A8" s="45"/>
      <c r="B8" s="46"/>
      <c r="C8" s="46"/>
      <c r="D8" s="47"/>
      <c r="E8" s="47"/>
      <c r="F8" s="48"/>
      <c r="G8" s="49"/>
      <c r="H8" s="50"/>
      <c r="I8" s="49"/>
      <c r="J8" s="51"/>
      <c r="K8" s="49"/>
      <c r="L8" s="51"/>
      <c r="M8" s="49"/>
      <c r="N8" s="51"/>
      <c r="O8" s="49"/>
      <c r="P8" s="52"/>
    </row>
    <row r="9" spans="1:21" s="62" customFormat="1" ht="15.75" customHeight="1">
      <c r="A9" s="53">
        <v>1</v>
      </c>
      <c r="B9" s="54"/>
      <c r="C9" s="55">
        <v>1</v>
      </c>
      <c r="D9" s="250" t="s">
        <v>22</v>
      </c>
      <c r="E9" s="250"/>
      <c r="F9" s="250"/>
      <c r="G9" s="56"/>
      <c r="H9" s="159"/>
      <c r="I9" s="57"/>
      <c r="J9" s="57"/>
      <c r="K9" s="57"/>
      <c r="L9" s="57"/>
      <c r="M9" s="58"/>
      <c r="N9" s="59"/>
      <c r="O9" s="58"/>
      <c r="P9" s="60"/>
      <c r="Q9" s="61"/>
      <c r="S9" s="63" t="str">
        <f>[1]Officials!P24</f>
        <v>Umpire</v>
      </c>
      <c r="U9" s="64" t="str">
        <f>E$9&amp;" "&amp;D$9</f>
        <v xml:space="preserve"> Фомина Владислава</v>
      </c>
    </row>
    <row r="10" spans="1:21" s="62" customFormat="1" ht="9.6" customHeight="1">
      <c r="A10" s="65"/>
      <c r="B10" s="66"/>
      <c r="C10" s="77"/>
      <c r="D10" s="202"/>
      <c r="E10" s="203"/>
      <c r="F10" s="202"/>
      <c r="G10" s="68"/>
      <c r="H10" s="161"/>
      <c r="I10" s="238" t="s">
        <v>133</v>
      </c>
      <c r="J10" s="69"/>
      <c r="K10" s="70"/>
      <c r="L10" s="70"/>
      <c r="M10" s="71"/>
      <c r="N10" s="72"/>
      <c r="O10" s="71"/>
      <c r="P10" s="60"/>
      <c r="Q10" s="61"/>
      <c r="S10" s="73" t="str">
        <f>[1]Officials!P25</f>
        <v xml:space="preserve"> </v>
      </c>
      <c r="U10" s="74" t="str">
        <f>E$11&amp;" "&amp;D$11</f>
        <v xml:space="preserve"> Пашко Полина</v>
      </c>
    </row>
    <row r="11" spans="1:21" s="62" customFormat="1" ht="13.5" customHeight="1">
      <c r="A11" s="65">
        <v>2</v>
      </c>
      <c r="B11" s="75"/>
      <c r="C11" s="134"/>
      <c r="D11" s="249" t="s">
        <v>43</v>
      </c>
      <c r="E11" s="249"/>
      <c r="F11" s="249"/>
      <c r="G11" s="174"/>
      <c r="H11" s="162"/>
      <c r="I11" s="70" t="s">
        <v>134</v>
      </c>
      <c r="J11" s="76"/>
      <c r="K11" s="70"/>
      <c r="L11" s="70"/>
      <c r="M11" s="71"/>
      <c r="N11" s="72"/>
      <c r="O11" s="71"/>
      <c r="P11" s="60"/>
      <c r="Q11" s="61"/>
      <c r="S11" s="73" t="str">
        <f>[1]Officials!P26</f>
        <v xml:space="preserve"> </v>
      </c>
      <c r="U11" s="74" t="str">
        <f>E$13&amp;" "&amp;D$13</f>
        <v xml:space="preserve"> Сельвесюк Елизавета</v>
      </c>
    </row>
    <row r="12" spans="1:21" s="62" customFormat="1" ht="9.6" customHeight="1">
      <c r="A12" s="65"/>
      <c r="B12" s="77"/>
      <c r="C12" s="77"/>
      <c r="D12" s="202"/>
      <c r="E12" s="202"/>
      <c r="F12" s="202"/>
      <c r="G12" s="78"/>
      <c r="H12" s="160"/>
      <c r="I12" s="79"/>
      <c r="J12" s="80"/>
      <c r="K12" s="185"/>
      <c r="L12" s="69"/>
      <c r="M12" s="71"/>
      <c r="N12" s="72"/>
      <c r="O12" s="71"/>
      <c r="P12" s="60"/>
      <c r="Q12" s="61"/>
      <c r="S12" s="73" t="str">
        <f>[1]Officials!P27</f>
        <v xml:space="preserve"> </v>
      </c>
      <c r="U12" s="74" t="str">
        <f>E$15&amp;" "&amp;D$15</f>
        <v xml:space="preserve"> Гурецкая Полина</v>
      </c>
    </row>
    <row r="13" spans="1:21" s="62" customFormat="1" ht="14.25" customHeight="1">
      <c r="A13" s="65">
        <v>3</v>
      </c>
      <c r="B13" s="75"/>
      <c r="C13" s="134"/>
      <c r="D13" s="249" t="s">
        <v>51</v>
      </c>
      <c r="E13" s="249"/>
      <c r="F13" s="249"/>
      <c r="G13" s="56"/>
      <c r="H13" s="159"/>
      <c r="I13" s="70"/>
      <c r="J13" s="76"/>
      <c r="K13" s="172"/>
      <c r="L13" s="76"/>
      <c r="M13" s="71"/>
      <c r="N13" s="72"/>
      <c r="O13" s="71"/>
      <c r="P13" s="60"/>
      <c r="Q13" s="61"/>
      <c r="S13" s="73" t="str">
        <f>[1]Officials!P28</f>
        <v xml:space="preserve"> </v>
      </c>
      <c r="T13" s="81"/>
      <c r="U13" s="74" t="str">
        <f>E$17&amp;" "&amp;D$17</f>
        <v xml:space="preserve"> Федосик Карина</v>
      </c>
    </row>
    <row r="14" spans="1:21" s="62" customFormat="1" ht="9.6" customHeight="1">
      <c r="A14" s="65"/>
      <c r="B14" s="77"/>
      <c r="C14" s="77"/>
      <c r="D14" s="204"/>
      <c r="E14" s="205"/>
      <c r="F14" s="204"/>
      <c r="G14" s="82"/>
      <c r="H14" s="161"/>
      <c r="I14" s="69" t="s">
        <v>95</v>
      </c>
      <c r="J14" s="83"/>
      <c r="K14" s="70"/>
      <c r="L14" s="84"/>
      <c r="M14" s="71"/>
      <c r="N14" s="72"/>
      <c r="O14" s="71"/>
      <c r="P14" s="60"/>
      <c r="Q14" s="61"/>
      <c r="S14" s="73" t="str">
        <f>[1]Officials!P29</f>
        <v xml:space="preserve"> </v>
      </c>
      <c r="U14" s="74" t="str">
        <f>E$19&amp;" "&amp;D$19</f>
        <v xml:space="preserve"> Кирилюк Нина</v>
      </c>
    </row>
    <row r="15" spans="1:21" s="62" customFormat="1" ht="15.75" customHeight="1">
      <c r="A15" s="65">
        <v>4</v>
      </c>
      <c r="B15" s="75"/>
      <c r="C15" s="134"/>
      <c r="D15" s="249" t="s">
        <v>31</v>
      </c>
      <c r="E15" s="249"/>
      <c r="F15" s="249"/>
      <c r="G15" s="174"/>
      <c r="H15" s="162"/>
      <c r="I15" s="70" t="s">
        <v>135</v>
      </c>
      <c r="J15" s="70"/>
      <c r="K15" s="70"/>
      <c r="L15" s="76"/>
      <c r="M15" s="71"/>
      <c r="N15" s="72"/>
      <c r="O15" s="71"/>
      <c r="P15" s="60"/>
      <c r="Q15" s="61"/>
      <c r="S15" s="73" t="str">
        <f>[1]Officials!P30</f>
        <v xml:space="preserve"> </v>
      </c>
      <c r="U15" s="74" t="str">
        <f>E$21&amp;" "&amp;D$21</f>
        <v xml:space="preserve"> Татур Маргарита</v>
      </c>
    </row>
    <row r="16" spans="1:21" s="62" customFormat="1" ht="9.6" customHeight="1">
      <c r="A16" s="65"/>
      <c r="B16" s="77"/>
      <c r="C16" s="77"/>
      <c r="D16" s="202"/>
      <c r="E16" s="202"/>
      <c r="F16" s="202"/>
      <c r="G16" s="78"/>
      <c r="H16" s="160"/>
      <c r="I16" s="70"/>
      <c r="J16" s="70"/>
      <c r="K16" s="79"/>
      <c r="L16" s="80"/>
      <c r="M16" s="185"/>
      <c r="N16" s="85"/>
      <c r="O16" s="71"/>
      <c r="P16" s="60"/>
      <c r="Q16" s="61"/>
      <c r="S16" s="73" t="str">
        <f>[1]Officials!P31</f>
        <v xml:space="preserve"> </v>
      </c>
      <c r="U16" s="74" t="str">
        <f>E$23&amp;" "&amp;D$23</f>
        <v xml:space="preserve"> Манжос Владислава</v>
      </c>
    </row>
    <row r="17" spans="1:21" s="62" customFormat="1" ht="13.5" customHeight="1">
      <c r="A17" s="65">
        <v>5</v>
      </c>
      <c r="B17" s="75"/>
      <c r="C17" s="134"/>
      <c r="D17" s="249" t="s">
        <v>36</v>
      </c>
      <c r="E17" s="249"/>
      <c r="F17" s="249"/>
      <c r="G17" s="56"/>
      <c r="H17" s="159"/>
      <c r="I17" s="70"/>
      <c r="J17" s="70"/>
      <c r="K17" s="70"/>
      <c r="L17" s="76"/>
      <c r="M17" s="186"/>
      <c r="N17" s="86"/>
      <c r="O17" s="87"/>
      <c r="P17" s="88"/>
      <c r="Q17" s="89"/>
      <c r="R17" s="90"/>
      <c r="S17" s="91" t="str">
        <f>[1]Officials!P32</f>
        <v xml:space="preserve"> </v>
      </c>
      <c r="U17" s="74" t="str">
        <f>E$25&amp;" "&amp;D$25</f>
        <v xml:space="preserve"> Бернович Варвара</v>
      </c>
    </row>
    <row r="18" spans="1:21" s="62" customFormat="1" ht="9.6" customHeight="1">
      <c r="A18" s="65"/>
      <c r="B18" s="77"/>
      <c r="C18" s="77"/>
      <c r="D18" s="202"/>
      <c r="E18" s="206"/>
      <c r="F18" s="202"/>
      <c r="G18" s="68"/>
      <c r="H18" s="161"/>
      <c r="I18" s="69" t="s">
        <v>96</v>
      </c>
      <c r="J18" s="69"/>
      <c r="K18" s="70"/>
      <c r="L18" s="76"/>
      <c r="M18" s="71"/>
      <c r="N18" s="86"/>
      <c r="O18" s="87"/>
      <c r="P18" s="88"/>
      <c r="Q18" s="89"/>
      <c r="R18" s="90"/>
      <c r="S18" s="91" t="str">
        <f>[1]Officials!P33</f>
        <v xml:space="preserve"> </v>
      </c>
      <c r="U18" s="74" t="str">
        <f>E$27&amp;" "&amp;D$27</f>
        <v xml:space="preserve"> Кудревич Ксения</v>
      </c>
    </row>
    <row r="19" spans="1:21" s="62" customFormat="1" ht="15" customHeight="1">
      <c r="A19" s="65">
        <v>6</v>
      </c>
      <c r="B19" s="75"/>
      <c r="C19" s="134"/>
      <c r="D19" s="249" t="s">
        <v>37</v>
      </c>
      <c r="E19" s="249"/>
      <c r="F19" s="249"/>
      <c r="G19" s="174"/>
      <c r="H19" s="162"/>
      <c r="I19" s="70" t="s">
        <v>136</v>
      </c>
      <c r="J19" s="76"/>
      <c r="K19" s="70"/>
      <c r="L19" s="76"/>
      <c r="M19" s="71"/>
      <c r="N19" s="86"/>
      <c r="O19" s="87"/>
      <c r="P19" s="88"/>
      <c r="Q19" s="89"/>
      <c r="R19" s="90"/>
      <c r="S19" s="91" t="str">
        <f>[1]Officials!P34</f>
        <v xml:space="preserve"> </v>
      </c>
      <c r="U19" s="74" t="str">
        <f>E$29&amp;" "&amp;D$29</f>
        <v xml:space="preserve"> Зарубицкая Яна</v>
      </c>
    </row>
    <row r="20" spans="1:21" s="62" customFormat="1" ht="9.6" customHeight="1" thickBot="1">
      <c r="A20" s="65"/>
      <c r="B20" s="77"/>
      <c r="C20" s="77"/>
      <c r="D20" s="202"/>
      <c r="E20" s="202"/>
      <c r="F20" s="202"/>
      <c r="G20" s="78"/>
      <c r="H20" s="160"/>
      <c r="I20" s="72"/>
      <c r="J20" s="80"/>
      <c r="K20" s="69"/>
      <c r="L20" s="83"/>
      <c r="M20" s="71"/>
      <c r="N20" s="86"/>
      <c r="O20" s="87"/>
      <c r="P20" s="88"/>
      <c r="Q20" s="89"/>
      <c r="R20" s="90"/>
      <c r="S20" s="92" t="str">
        <f>[1]Officials!P35</f>
        <v>None</v>
      </c>
      <c r="U20" s="74" t="str">
        <f>E$31&amp;" "&amp;D$31</f>
        <v xml:space="preserve"> Статкевич Арина</v>
      </c>
    </row>
    <row r="21" spans="1:21" s="62" customFormat="1" ht="15.75" customHeight="1">
      <c r="A21" s="65">
        <v>7</v>
      </c>
      <c r="B21" s="75"/>
      <c r="C21" s="134"/>
      <c r="D21" s="249" t="s">
        <v>30</v>
      </c>
      <c r="E21" s="249"/>
      <c r="F21" s="249"/>
      <c r="G21" s="56"/>
      <c r="H21" s="159"/>
      <c r="I21" s="93"/>
      <c r="J21" s="94"/>
      <c r="K21" s="70"/>
      <c r="L21" s="93"/>
      <c r="M21" s="95"/>
      <c r="N21" s="96"/>
      <c r="O21" s="97"/>
      <c r="P21" s="88"/>
      <c r="Q21" s="89"/>
      <c r="R21" s="90"/>
      <c r="U21" s="74" t="str">
        <f>E$33&amp;" "&amp;D$33</f>
        <v xml:space="preserve"> Сибилева Дарья</v>
      </c>
    </row>
    <row r="22" spans="1:21" s="62" customFormat="1" ht="9.6" customHeight="1">
      <c r="A22" s="65"/>
      <c r="B22" s="77"/>
      <c r="C22" s="77"/>
      <c r="D22" s="202"/>
      <c r="E22" s="206"/>
      <c r="F22" s="202"/>
      <c r="G22" s="100"/>
      <c r="H22" s="167"/>
      <c r="I22" s="169" t="s">
        <v>97</v>
      </c>
      <c r="J22" s="102"/>
      <c r="K22" s="93"/>
      <c r="L22" s="103"/>
      <c r="M22" s="95"/>
      <c r="N22" s="96"/>
      <c r="O22" s="97"/>
      <c r="P22" s="88"/>
      <c r="Q22" s="89"/>
      <c r="R22" s="90"/>
      <c r="U22" s="74" t="str">
        <f>E$35&amp;" "&amp;D$35</f>
        <v xml:space="preserve"> Вансович Арина</v>
      </c>
    </row>
    <row r="23" spans="1:21" s="62" customFormat="1" ht="11.25" customHeight="1">
      <c r="A23" s="53">
        <v>8</v>
      </c>
      <c r="B23" s="75"/>
      <c r="C23" s="55">
        <v>7</v>
      </c>
      <c r="D23" s="250" t="s">
        <v>28</v>
      </c>
      <c r="E23" s="250"/>
      <c r="F23" s="250"/>
      <c r="G23" s="174"/>
      <c r="H23" s="162"/>
      <c r="I23" s="93" t="s">
        <v>137</v>
      </c>
      <c r="J23" s="93"/>
      <c r="K23" s="93"/>
      <c r="L23" s="93"/>
      <c r="M23" s="95"/>
      <c r="N23" s="96"/>
      <c r="O23" s="97"/>
      <c r="P23" s="88"/>
      <c r="Q23" s="89"/>
      <c r="R23" s="90"/>
      <c r="U23" s="74" t="str">
        <f>E$37&amp;" "&amp;D$37</f>
        <v xml:space="preserve"> Лапян Дарья</v>
      </c>
    </row>
    <row r="24" spans="1:21" s="62" customFormat="1" ht="9.6" customHeight="1">
      <c r="A24" s="65"/>
      <c r="B24" s="77"/>
      <c r="C24" s="77"/>
      <c r="D24" s="207"/>
      <c r="E24" s="207"/>
      <c r="F24" s="207"/>
      <c r="G24" s="104"/>
      <c r="H24" s="168"/>
      <c r="I24" s="93"/>
      <c r="J24" s="93"/>
      <c r="K24" s="93"/>
      <c r="L24" s="93"/>
      <c r="M24" s="106"/>
      <c r="N24" s="107"/>
      <c r="O24" s="169"/>
      <c r="P24" s="88"/>
      <c r="Q24" s="89"/>
      <c r="R24" s="90"/>
      <c r="U24" s="74" t="str">
        <f>E$39&amp;" "&amp;D$39</f>
        <v xml:space="preserve"> Алешина Анастасия</v>
      </c>
    </row>
    <row r="25" spans="1:21" s="62" customFormat="1" ht="14.25" customHeight="1">
      <c r="A25" s="53">
        <v>9</v>
      </c>
      <c r="B25" s="75"/>
      <c r="C25" s="55">
        <v>3</v>
      </c>
      <c r="D25" s="250" t="s">
        <v>24</v>
      </c>
      <c r="E25" s="250"/>
      <c r="F25" s="250"/>
      <c r="G25" s="56"/>
      <c r="H25" s="159"/>
      <c r="I25" s="93"/>
      <c r="J25" s="93"/>
      <c r="K25" s="93"/>
      <c r="L25" s="93"/>
      <c r="M25" s="95"/>
      <c r="N25" s="96"/>
      <c r="O25" s="187"/>
      <c r="P25" s="108"/>
      <c r="Q25" s="89"/>
      <c r="R25" s="90"/>
      <c r="U25" s="74" t="str">
        <f>E$41&amp;" "&amp;D$41</f>
        <v xml:space="preserve"> Колпак Дарья</v>
      </c>
    </row>
    <row r="26" spans="1:21" s="62" customFormat="1" ht="9.6" customHeight="1">
      <c r="A26" s="65"/>
      <c r="B26" s="77"/>
      <c r="C26" s="77"/>
      <c r="D26" s="202"/>
      <c r="E26" s="203"/>
      <c r="F26" s="202"/>
      <c r="G26" s="100"/>
      <c r="H26" s="167"/>
      <c r="I26" s="69" t="s">
        <v>153</v>
      </c>
      <c r="J26" s="101"/>
      <c r="K26" s="93"/>
      <c r="L26" s="93"/>
      <c r="M26" s="95"/>
      <c r="N26" s="96"/>
      <c r="O26" s="97"/>
      <c r="P26" s="108"/>
      <c r="Q26" s="89"/>
      <c r="R26" s="90"/>
      <c r="U26" s="74" t="str">
        <f>E$43&amp;" "&amp;D$43</f>
        <v xml:space="preserve"> Абражевич Екатерина</v>
      </c>
    </row>
    <row r="27" spans="1:21" s="62" customFormat="1" ht="13.5" customHeight="1">
      <c r="A27" s="65">
        <v>10</v>
      </c>
      <c r="B27" s="75"/>
      <c r="C27" s="134"/>
      <c r="D27" s="249" t="s">
        <v>35</v>
      </c>
      <c r="E27" s="249"/>
      <c r="F27" s="249"/>
      <c r="G27" s="174"/>
      <c r="H27" s="162"/>
      <c r="I27" s="93" t="s">
        <v>136</v>
      </c>
      <c r="J27" s="94"/>
      <c r="K27" s="93"/>
      <c r="L27" s="93"/>
      <c r="M27" s="95"/>
      <c r="N27" s="96"/>
      <c r="O27" s="97"/>
      <c r="P27" s="108"/>
      <c r="Q27" s="89"/>
      <c r="R27" s="90"/>
      <c r="U27" s="74" t="str">
        <f>E$45&amp;" "&amp;D$45</f>
        <v xml:space="preserve"> Киндрук Александра</v>
      </c>
    </row>
    <row r="28" spans="1:21" s="62" customFormat="1" ht="9.6" customHeight="1">
      <c r="A28" s="65"/>
      <c r="B28" s="77"/>
      <c r="C28" s="77"/>
      <c r="D28" s="202"/>
      <c r="E28" s="202"/>
      <c r="F28" s="202"/>
      <c r="G28" s="104"/>
      <c r="H28" s="168"/>
      <c r="I28" s="106"/>
      <c r="J28" s="109"/>
      <c r="K28" s="101"/>
      <c r="L28" s="101"/>
      <c r="M28" s="95"/>
      <c r="N28" s="96"/>
      <c r="O28" s="97"/>
      <c r="P28" s="108"/>
      <c r="Q28" s="89"/>
      <c r="R28" s="90"/>
      <c r="U28" s="74" t="str">
        <f>E$47&amp;" "&amp;D$47</f>
        <v xml:space="preserve"> Гринкевич Алиса</v>
      </c>
    </row>
    <row r="29" spans="1:21" s="62" customFormat="1" ht="13.5" customHeight="1">
      <c r="A29" s="65">
        <v>11</v>
      </c>
      <c r="B29" s="75"/>
      <c r="C29" s="134"/>
      <c r="D29" s="249" t="s">
        <v>46</v>
      </c>
      <c r="E29" s="249"/>
      <c r="F29" s="249"/>
      <c r="G29" s="56"/>
      <c r="H29" s="159"/>
      <c r="I29" s="93"/>
      <c r="J29" s="94"/>
      <c r="K29" s="70"/>
      <c r="L29" s="94"/>
      <c r="M29" s="95"/>
      <c r="N29" s="96"/>
      <c r="O29" s="97"/>
      <c r="P29" s="108"/>
      <c r="Q29" s="89"/>
      <c r="R29" s="90"/>
      <c r="U29" s="74" t="str">
        <f>E$49&amp;" "&amp;D$49</f>
        <v xml:space="preserve"> Божко Милана</v>
      </c>
    </row>
    <row r="30" spans="1:21" s="62" customFormat="1" ht="9.6" customHeight="1">
      <c r="A30" s="65"/>
      <c r="B30" s="77"/>
      <c r="C30" s="77"/>
      <c r="D30" s="202"/>
      <c r="E30" s="206"/>
      <c r="F30" s="202"/>
      <c r="G30" s="100"/>
      <c r="H30" s="167"/>
      <c r="I30" s="101" t="s">
        <v>98</v>
      </c>
      <c r="J30" s="102"/>
      <c r="K30" s="93"/>
      <c r="L30" s="110"/>
      <c r="M30" s="95"/>
      <c r="N30" s="96"/>
      <c r="O30" s="97"/>
      <c r="P30" s="108"/>
      <c r="Q30" s="89"/>
      <c r="R30" s="90"/>
      <c r="U30" s="74" t="str">
        <f>E$51&amp;" "&amp;D$51</f>
        <v xml:space="preserve"> Остапенко Арина</v>
      </c>
    </row>
    <row r="31" spans="1:21" s="62" customFormat="1" ht="15" customHeight="1">
      <c r="A31" s="65">
        <v>12</v>
      </c>
      <c r="B31" s="75"/>
      <c r="C31" s="134"/>
      <c r="D31" s="249" t="s">
        <v>48</v>
      </c>
      <c r="E31" s="249"/>
      <c r="F31" s="249"/>
      <c r="G31" s="174"/>
      <c r="H31" s="162"/>
      <c r="I31" s="93" t="s">
        <v>138</v>
      </c>
      <c r="J31" s="93"/>
      <c r="K31" s="93"/>
      <c r="L31" s="94"/>
      <c r="M31" s="95"/>
      <c r="N31" s="96"/>
      <c r="O31" s="97"/>
      <c r="P31" s="108"/>
      <c r="Q31" s="89"/>
      <c r="R31" s="90"/>
      <c r="U31" s="74" t="str">
        <f>E$53&amp;" "&amp;D$53</f>
        <v xml:space="preserve"> Хрущик Вера</v>
      </c>
    </row>
    <row r="32" spans="1:21" s="62" customFormat="1" ht="9.6" customHeight="1">
      <c r="A32" s="65"/>
      <c r="B32" s="77"/>
      <c r="C32" s="77"/>
      <c r="D32" s="202"/>
      <c r="E32" s="202"/>
      <c r="F32" s="202"/>
      <c r="G32" s="104"/>
      <c r="H32" s="168"/>
      <c r="I32" s="93"/>
      <c r="J32" s="93"/>
      <c r="K32" s="106"/>
      <c r="L32" s="109"/>
      <c r="M32" s="169"/>
      <c r="N32" s="111"/>
      <c r="O32" s="97"/>
      <c r="P32" s="108"/>
      <c r="Q32" s="89"/>
      <c r="R32" s="90"/>
      <c r="U32" s="74" t="str">
        <f>E$55&amp;" "&amp;D$55</f>
        <v xml:space="preserve"> Волчек Дарьяна</v>
      </c>
    </row>
    <row r="33" spans="1:21" s="62" customFormat="1" ht="15" customHeight="1">
      <c r="A33" s="65">
        <v>13</v>
      </c>
      <c r="B33" s="75"/>
      <c r="C33" s="134"/>
      <c r="D33" s="249" t="s">
        <v>33</v>
      </c>
      <c r="E33" s="249"/>
      <c r="F33" s="249"/>
      <c r="G33" s="56"/>
      <c r="H33" s="159"/>
      <c r="I33" s="93"/>
      <c r="J33" s="93"/>
      <c r="K33" s="93"/>
      <c r="L33" s="94"/>
      <c r="M33" s="186"/>
      <c r="N33" s="112"/>
      <c r="O33" s="113"/>
      <c r="P33" s="108"/>
      <c r="Q33" s="89"/>
      <c r="R33" s="90"/>
      <c r="U33" s="74" t="str">
        <f>E$57&amp;" "&amp;D$57</f>
        <v xml:space="preserve"> Бороздина Дарья</v>
      </c>
    </row>
    <row r="34" spans="1:21" s="62" customFormat="1" ht="9.6" customHeight="1">
      <c r="A34" s="65"/>
      <c r="B34" s="77"/>
      <c r="C34" s="77"/>
      <c r="D34" s="202"/>
      <c r="E34" s="206"/>
      <c r="F34" s="202"/>
      <c r="G34" s="100"/>
      <c r="H34" s="167"/>
      <c r="I34" s="101" t="s">
        <v>106</v>
      </c>
      <c r="J34" s="101"/>
      <c r="K34" s="93"/>
      <c r="L34" s="94"/>
      <c r="M34" s="95"/>
      <c r="N34" s="112"/>
      <c r="O34" s="113"/>
      <c r="P34" s="108"/>
      <c r="Q34" s="89"/>
      <c r="R34" s="90"/>
      <c r="U34" s="74" t="str">
        <f>E$59&amp;" "&amp;D$59</f>
        <v xml:space="preserve"> Пашкевич Дарья</v>
      </c>
    </row>
    <row r="35" spans="1:21" s="62" customFormat="1" ht="15" customHeight="1">
      <c r="A35" s="65">
        <v>14</v>
      </c>
      <c r="B35" s="75"/>
      <c r="C35" s="134"/>
      <c r="D35" s="249" t="s">
        <v>45</v>
      </c>
      <c r="E35" s="249"/>
      <c r="F35" s="249"/>
      <c r="G35" s="174"/>
      <c r="H35" s="162"/>
      <c r="I35" s="93" t="s">
        <v>107</v>
      </c>
      <c r="J35" s="94"/>
      <c r="K35" s="93"/>
      <c r="L35" s="94"/>
      <c r="M35" s="95"/>
      <c r="N35" s="112"/>
      <c r="O35" s="113"/>
      <c r="P35" s="108"/>
      <c r="Q35" s="89"/>
      <c r="R35" s="90"/>
      <c r="U35" s="74" t="str">
        <f>E$61&amp;" "&amp;D$61</f>
        <v xml:space="preserve"> Чайковская Виктория</v>
      </c>
    </row>
    <row r="36" spans="1:21" s="62" customFormat="1" ht="9.6" customHeight="1">
      <c r="A36" s="65"/>
      <c r="B36" s="77"/>
      <c r="C36" s="77"/>
      <c r="D36" s="202"/>
      <c r="E36" s="202"/>
      <c r="F36" s="202"/>
      <c r="G36" s="104"/>
      <c r="H36" s="168"/>
      <c r="I36" s="106"/>
      <c r="J36" s="109"/>
      <c r="K36" s="169"/>
      <c r="L36" s="102"/>
      <c r="M36" s="95"/>
      <c r="N36" s="112"/>
      <c r="O36" s="113"/>
      <c r="P36" s="108"/>
      <c r="Q36" s="89"/>
      <c r="R36" s="90"/>
      <c r="U36" s="74" t="str">
        <f>E$63&amp;" "&amp;D$63</f>
        <v xml:space="preserve"> Азарова Анна</v>
      </c>
    </row>
    <row r="37" spans="1:21" s="62" customFormat="1" ht="12" customHeight="1">
      <c r="A37" s="65">
        <v>15</v>
      </c>
      <c r="B37" s="75"/>
      <c r="C37" s="134"/>
      <c r="D37" s="249" t="s">
        <v>40</v>
      </c>
      <c r="E37" s="250"/>
      <c r="F37" s="250"/>
      <c r="G37" s="56"/>
      <c r="H37" s="159"/>
      <c r="I37" s="93"/>
      <c r="J37" s="94"/>
      <c r="K37" s="172"/>
      <c r="L37" s="93"/>
      <c r="M37" s="95"/>
      <c r="N37" s="112"/>
      <c r="O37" s="113"/>
      <c r="P37" s="108"/>
      <c r="Q37" s="89"/>
      <c r="R37" s="90"/>
      <c r="U37" s="74" t="str">
        <f>E$65&amp;" "&amp;D$65</f>
        <v xml:space="preserve"> Новик Дарья</v>
      </c>
    </row>
    <row r="38" spans="1:21" s="62" customFormat="1" ht="9.6" customHeight="1">
      <c r="A38" s="65"/>
      <c r="B38" s="77"/>
      <c r="C38" s="77"/>
      <c r="D38" s="202"/>
      <c r="E38" s="206"/>
      <c r="F38" s="202"/>
      <c r="G38" s="100"/>
      <c r="H38" s="167"/>
      <c r="I38" s="169" t="s">
        <v>104</v>
      </c>
      <c r="J38" s="102"/>
      <c r="K38" s="93"/>
      <c r="L38" s="103"/>
      <c r="M38" s="95"/>
      <c r="N38" s="112"/>
      <c r="O38" s="113"/>
      <c r="P38" s="108"/>
      <c r="Q38" s="89"/>
      <c r="R38" s="90"/>
      <c r="U38" s="74" t="str">
        <f>E$67&amp;" "&amp;D$67</f>
        <v xml:space="preserve"> Змушко Ангелина</v>
      </c>
    </row>
    <row r="39" spans="1:21" s="62" customFormat="1" ht="13.5" customHeight="1">
      <c r="A39" s="53">
        <v>16</v>
      </c>
      <c r="B39" s="75"/>
      <c r="C39" s="55">
        <v>8</v>
      </c>
      <c r="D39" s="250" t="s">
        <v>29</v>
      </c>
      <c r="E39" s="250"/>
      <c r="F39" s="250"/>
      <c r="G39" s="174"/>
      <c r="H39" s="162"/>
      <c r="I39" s="172" t="s">
        <v>105</v>
      </c>
      <c r="J39" s="93"/>
      <c r="K39" s="93"/>
      <c r="L39" s="93"/>
      <c r="M39" s="112"/>
      <c r="N39" s="112"/>
      <c r="O39" s="113"/>
      <c r="P39" s="108"/>
      <c r="Q39" s="89"/>
      <c r="R39" s="90"/>
      <c r="U39" s="74"/>
    </row>
    <row r="40" spans="1:21" s="62" customFormat="1" ht="9.6" customHeight="1" thickBot="1">
      <c r="A40" s="65"/>
      <c r="B40" s="77"/>
      <c r="C40" s="77"/>
      <c r="D40" s="207"/>
      <c r="E40" s="207"/>
      <c r="F40" s="207"/>
      <c r="G40" s="104"/>
      <c r="H40" s="168"/>
      <c r="I40" s="93"/>
      <c r="J40" s="93"/>
      <c r="K40" s="93"/>
      <c r="L40" s="93"/>
      <c r="M40" s="124"/>
      <c r="N40" s="114"/>
      <c r="O40" s="169"/>
      <c r="P40" s="115"/>
      <c r="Q40" s="89"/>
      <c r="R40" s="90"/>
      <c r="U40" s="116"/>
    </row>
    <row r="41" spans="1:21" s="62" customFormat="1" ht="13.5" customHeight="1">
      <c r="A41" s="53">
        <v>17</v>
      </c>
      <c r="B41" s="75"/>
      <c r="C41" s="55">
        <v>6</v>
      </c>
      <c r="D41" s="250" t="s">
        <v>27</v>
      </c>
      <c r="E41" s="250"/>
      <c r="F41" s="250"/>
      <c r="G41" s="56"/>
      <c r="H41" s="159"/>
      <c r="I41" s="93"/>
      <c r="J41" s="93"/>
      <c r="K41" s="93"/>
      <c r="L41" s="93"/>
      <c r="M41" s="106"/>
      <c r="N41" s="106"/>
      <c r="O41" s="186"/>
      <c r="P41" s="108"/>
      <c r="Q41" s="89"/>
      <c r="R41" s="90"/>
    </row>
    <row r="42" spans="1:21" s="62" customFormat="1" ht="9.6" customHeight="1">
      <c r="A42" s="65"/>
      <c r="B42" s="77"/>
      <c r="C42" s="77"/>
      <c r="D42" s="202"/>
      <c r="E42" s="203"/>
      <c r="F42" s="202"/>
      <c r="G42" s="100"/>
      <c r="H42" s="167"/>
      <c r="I42" s="169" t="s">
        <v>99</v>
      </c>
      <c r="J42" s="101"/>
      <c r="K42" s="93"/>
      <c r="L42" s="93"/>
      <c r="M42" s="95"/>
      <c r="N42" s="112"/>
      <c r="O42" s="113"/>
      <c r="P42" s="108"/>
      <c r="Q42" s="89"/>
      <c r="R42" s="90"/>
    </row>
    <row r="43" spans="1:21" s="62" customFormat="1" ht="13.5" customHeight="1">
      <c r="A43" s="65">
        <v>18</v>
      </c>
      <c r="B43" s="75"/>
      <c r="C43" s="134"/>
      <c r="D43" s="249" t="s">
        <v>52</v>
      </c>
      <c r="E43" s="249"/>
      <c r="F43" s="249"/>
      <c r="G43" s="174"/>
      <c r="H43" s="162"/>
      <c r="I43" s="93" t="s">
        <v>139</v>
      </c>
      <c r="J43" s="94"/>
      <c r="K43" s="93"/>
      <c r="L43" s="93"/>
      <c r="M43" s="95"/>
      <c r="N43" s="112"/>
      <c r="O43" s="113"/>
      <c r="P43" s="108"/>
      <c r="Q43" s="89"/>
      <c r="R43" s="90"/>
    </row>
    <row r="44" spans="1:21" s="62" customFormat="1" ht="9.6" customHeight="1">
      <c r="A44" s="65"/>
      <c r="B44" s="77"/>
      <c r="C44" s="77"/>
      <c r="D44" s="202"/>
      <c r="E44" s="202"/>
      <c r="F44" s="202"/>
      <c r="G44" s="104"/>
      <c r="H44" s="168"/>
      <c r="I44" s="106"/>
      <c r="J44" s="109"/>
      <c r="K44" s="169"/>
      <c r="L44" s="101"/>
      <c r="M44" s="95"/>
      <c r="N44" s="112"/>
      <c r="O44" s="113"/>
      <c r="P44" s="108"/>
      <c r="Q44" s="89"/>
      <c r="R44" s="90"/>
    </row>
    <row r="45" spans="1:21" s="62" customFormat="1" ht="13.5" customHeight="1">
      <c r="A45" s="65">
        <v>19</v>
      </c>
      <c r="B45" s="75"/>
      <c r="C45" s="134"/>
      <c r="D45" s="249" t="s">
        <v>49</v>
      </c>
      <c r="E45" s="249"/>
      <c r="F45" s="249"/>
      <c r="G45" s="56"/>
      <c r="H45" s="159"/>
      <c r="I45" s="93"/>
      <c r="J45" s="94"/>
      <c r="K45" s="172"/>
      <c r="L45" s="94"/>
      <c r="M45" s="95"/>
      <c r="N45" s="112"/>
      <c r="O45" s="113"/>
      <c r="P45" s="108"/>
      <c r="Q45" s="89"/>
      <c r="R45" s="90"/>
    </row>
    <row r="46" spans="1:21" s="62" customFormat="1" ht="9.6" customHeight="1">
      <c r="A46" s="65"/>
      <c r="B46" s="77"/>
      <c r="C46" s="77"/>
      <c r="D46" s="202"/>
      <c r="E46" s="206"/>
      <c r="F46" s="202"/>
      <c r="G46" s="100"/>
      <c r="H46" s="167"/>
      <c r="I46" s="101"/>
      <c r="J46" s="102"/>
      <c r="K46" s="93"/>
      <c r="L46" s="110"/>
      <c r="M46" s="95"/>
      <c r="N46" s="112"/>
      <c r="O46" s="113"/>
      <c r="P46" s="108"/>
      <c r="Q46" s="89"/>
      <c r="R46" s="90"/>
    </row>
    <row r="47" spans="1:21" s="62" customFormat="1" ht="13.5" customHeight="1">
      <c r="A47" s="65">
        <v>20</v>
      </c>
      <c r="B47" s="75"/>
      <c r="C47" s="134"/>
      <c r="D47" s="249" t="s">
        <v>32</v>
      </c>
      <c r="E47" s="249"/>
      <c r="F47" s="249"/>
      <c r="G47" s="174"/>
      <c r="H47" s="162"/>
      <c r="I47" s="70"/>
      <c r="J47" s="93"/>
      <c r="K47" s="93"/>
      <c r="L47" s="94"/>
      <c r="M47" s="95"/>
      <c r="N47" s="112"/>
      <c r="O47" s="113"/>
      <c r="P47" s="108"/>
      <c r="Q47" s="89"/>
      <c r="R47" s="90"/>
    </row>
    <row r="48" spans="1:21" s="62" customFormat="1" ht="9.6" customHeight="1">
      <c r="A48" s="65"/>
      <c r="B48" s="77"/>
      <c r="C48" s="77"/>
      <c r="D48" s="202"/>
      <c r="E48" s="202"/>
      <c r="F48" s="202"/>
      <c r="G48" s="104"/>
      <c r="H48" s="168"/>
      <c r="I48" s="93"/>
      <c r="J48" s="93"/>
      <c r="K48" s="106"/>
      <c r="L48" s="109"/>
      <c r="M48" s="169"/>
      <c r="N48" s="111"/>
      <c r="O48" s="113"/>
      <c r="P48" s="108"/>
      <c r="Q48" s="89"/>
      <c r="R48" s="90"/>
    </row>
    <row r="49" spans="1:18" s="62" customFormat="1" ht="12.75" customHeight="1">
      <c r="A49" s="65">
        <v>21</v>
      </c>
      <c r="B49" s="75"/>
      <c r="C49" s="134"/>
      <c r="D49" s="249" t="s">
        <v>34</v>
      </c>
      <c r="E49" s="249"/>
      <c r="F49" s="249"/>
      <c r="G49" s="56"/>
      <c r="H49" s="159"/>
      <c r="I49" s="93"/>
      <c r="J49" s="93"/>
      <c r="K49" s="93"/>
      <c r="L49" s="94"/>
      <c r="M49" s="186"/>
      <c r="N49" s="96"/>
      <c r="O49" s="97"/>
      <c r="P49" s="108"/>
      <c r="Q49" s="89"/>
      <c r="R49" s="90"/>
    </row>
    <row r="50" spans="1:18" s="62" customFormat="1" ht="9.6" customHeight="1">
      <c r="A50" s="65"/>
      <c r="B50" s="77"/>
      <c r="C50" s="77"/>
      <c r="D50" s="202"/>
      <c r="E50" s="206"/>
      <c r="F50" s="202"/>
      <c r="G50" s="100"/>
      <c r="H50" s="167"/>
      <c r="I50" s="101" t="s">
        <v>100</v>
      </c>
      <c r="J50" s="101"/>
      <c r="K50" s="93"/>
      <c r="L50" s="94"/>
      <c r="M50" s="95"/>
      <c r="N50" s="96"/>
      <c r="O50" s="97"/>
      <c r="P50" s="108"/>
      <c r="Q50" s="89"/>
      <c r="R50" s="90"/>
    </row>
    <row r="51" spans="1:18" s="62" customFormat="1" ht="15" customHeight="1">
      <c r="A51" s="65">
        <v>22</v>
      </c>
      <c r="B51" s="75"/>
      <c r="C51" s="134"/>
      <c r="D51" s="249" t="s">
        <v>50</v>
      </c>
      <c r="E51" s="249"/>
      <c r="F51" s="249"/>
      <c r="G51" s="174"/>
      <c r="H51" s="162"/>
      <c r="I51" s="70" t="s">
        <v>140</v>
      </c>
      <c r="J51" s="94"/>
      <c r="K51" s="93"/>
      <c r="L51" s="94"/>
      <c r="M51" s="95"/>
      <c r="N51" s="96"/>
      <c r="O51" s="97"/>
      <c r="P51" s="108"/>
      <c r="Q51" s="89"/>
      <c r="R51" s="90"/>
    </row>
    <row r="52" spans="1:18" s="62" customFormat="1" ht="9.6" customHeight="1">
      <c r="A52" s="65"/>
      <c r="B52" s="77"/>
      <c r="C52" s="77"/>
      <c r="D52" s="202"/>
      <c r="E52" s="202"/>
      <c r="F52" s="202"/>
      <c r="G52" s="104"/>
      <c r="H52" s="168"/>
      <c r="I52" s="106"/>
      <c r="J52" s="109"/>
      <c r="K52" s="101"/>
      <c r="L52" s="102"/>
      <c r="M52" s="95"/>
      <c r="N52" s="96"/>
      <c r="O52" s="97"/>
      <c r="P52" s="108"/>
      <c r="Q52" s="89"/>
      <c r="R52" s="90"/>
    </row>
    <row r="53" spans="1:18" s="62" customFormat="1" ht="14.25" customHeight="1">
      <c r="A53" s="65">
        <v>23</v>
      </c>
      <c r="B53" s="75"/>
      <c r="C53" s="134"/>
      <c r="D53" s="249" t="s">
        <v>44</v>
      </c>
      <c r="E53" s="249"/>
      <c r="F53" s="249"/>
      <c r="G53" s="56"/>
      <c r="H53" s="159"/>
      <c r="I53" s="93"/>
      <c r="J53" s="94"/>
      <c r="K53" s="70"/>
      <c r="L53" s="93"/>
      <c r="M53" s="95"/>
      <c r="N53" s="96"/>
      <c r="O53" s="97"/>
      <c r="P53" s="108"/>
      <c r="Q53" s="89"/>
      <c r="R53" s="90"/>
    </row>
    <row r="54" spans="1:18" s="62" customFormat="1" ht="9.6" customHeight="1">
      <c r="A54" s="65"/>
      <c r="B54" s="77"/>
      <c r="C54" s="77"/>
      <c r="D54" s="202"/>
      <c r="E54" s="206"/>
      <c r="F54" s="202"/>
      <c r="G54" s="100"/>
      <c r="H54" s="167"/>
      <c r="I54" s="69" t="s">
        <v>101</v>
      </c>
      <c r="J54" s="102"/>
      <c r="K54" s="93"/>
      <c r="L54" s="103"/>
      <c r="M54" s="95"/>
      <c r="N54" s="96"/>
      <c r="O54" s="97"/>
      <c r="P54" s="108"/>
      <c r="Q54" s="89"/>
      <c r="R54" s="90"/>
    </row>
    <row r="55" spans="1:18" s="62" customFormat="1" ht="15" customHeight="1">
      <c r="A55" s="53">
        <v>24</v>
      </c>
      <c r="B55" s="75"/>
      <c r="C55" s="55">
        <v>4</v>
      </c>
      <c r="D55" s="250" t="s">
        <v>25</v>
      </c>
      <c r="E55" s="250"/>
      <c r="F55" s="250"/>
      <c r="G55" s="174"/>
      <c r="H55" s="162"/>
      <c r="I55" s="93" t="s">
        <v>136</v>
      </c>
      <c r="J55" s="93"/>
      <c r="K55" s="93"/>
      <c r="L55" s="93"/>
      <c r="M55" s="95"/>
      <c r="N55" s="96"/>
      <c r="O55" s="97"/>
      <c r="P55" s="108"/>
      <c r="Q55" s="89"/>
      <c r="R55" s="90"/>
    </row>
    <row r="56" spans="1:18" s="62" customFormat="1" ht="9.6" customHeight="1">
      <c r="A56" s="65"/>
      <c r="B56" s="77"/>
      <c r="C56" s="77"/>
      <c r="D56" s="207"/>
      <c r="E56" s="207"/>
      <c r="F56" s="207"/>
      <c r="G56" s="104"/>
      <c r="H56" s="168"/>
      <c r="I56" s="93"/>
      <c r="J56" s="93"/>
      <c r="K56" s="93"/>
      <c r="L56" s="93"/>
      <c r="M56" s="106"/>
      <c r="N56" s="107"/>
      <c r="O56" s="169"/>
      <c r="P56" s="108"/>
      <c r="Q56" s="89"/>
      <c r="R56" s="90"/>
    </row>
    <row r="57" spans="1:18" s="62" customFormat="1" ht="14.25" customHeight="1">
      <c r="A57" s="53">
        <v>25</v>
      </c>
      <c r="B57" s="75"/>
      <c r="C57" s="55">
        <v>5</v>
      </c>
      <c r="D57" s="250" t="s">
        <v>26</v>
      </c>
      <c r="E57" s="250"/>
      <c r="F57" s="250"/>
      <c r="G57" s="56"/>
      <c r="H57" s="159"/>
      <c r="I57" s="93"/>
      <c r="J57" s="93"/>
      <c r="K57" s="93"/>
      <c r="L57" s="93"/>
      <c r="M57" s="95"/>
      <c r="N57" s="96"/>
      <c r="O57" s="186"/>
      <c r="P57" s="88"/>
      <c r="Q57" s="89"/>
      <c r="R57" s="90"/>
    </row>
    <row r="58" spans="1:18" s="62" customFormat="1" ht="9.6" customHeight="1">
      <c r="A58" s="65"/>
      <c r="B58" s="77"/>
      <c r="C58" s="77"/>
      <c r="D58" s="202"/>
      <c r="E58" s="203"/>
      <c r="F58" s="202"/>
      <c r="G58" s="100"/>
      <c r="H58" s="167"/>
      <c r="I58" s="169"/>
      <c r="J58" s="101"/>
      <c r="K58" s="93"/>
      <c r="L58" s="93"/>
      <c r="M58" s="95"/>
      <c r="N58" s="96"/>
      <c r="O58" s="97"/>
      <c r="P58" s="88"/>
      <c r="Q58" s="89"/>
      <c r="R58" s="90"/>
    </row>
    <row r="59" spans="1:18" s="62" customFormat="1" ht="12.75" customHeight="1">
      <c r="A59" s="65">
        <v>26</v>
      </c>
      <c r="B59" s="75"/>
      <c r="C59" s="134"/>
      <c r="D59" s="249" t="s">
        <v>47</v>
      </c>
      <c r="E59" s="249"/>
      <c r="F59" s="249"/>
      <c r="G59" s="174"/>
      <c r="H59" s="162"/>
      <c r="I59" s="93"/>
      <c r="J59" s="94"/>
      <c r="K59" s="93"/>
      <c r="L59" s="93"/>
      <c r="M59" s="95"/>
      <c r="N59" s="96"/>
      <c r="O59" s="97"/>
      <c r="P59" s="88"/>
      <c r="Q59" s="89"/>
      <c r="R59" s="90"/>
    </row>
    <row r="60" spans="1:18" s="62" customFormat="1" ht="9.6" customHeight="1">
      <c r="A60" s="65"/>
      <c r="B60" s="77"/>
      <c r="C60" s="77"/>
      <c r="D60" s="202"/>
      <c r="E60" s="202"/>
      <c r="F60" s="202"/>
      <c r="G60" s="104"/>
      <c r="H60" s="168"/>
      <c r="I60" s="106"/>
      <c r="J60" s="109"/>
      <c r="K60" s="101"/>
      <c r="L60" s="101"/>
      <c r="M60" s="95"/>
      <c r="N60" s="96"/>
      <c r="O60" s="97"/>
      <c r="P60" s="88"/>
      <c r="Q60" s="89"/>
      <c r="R60" s="90"/>
    </row>
    <row r="61" spans="1:18" s="62" customFormat="1" ht="14.25" customHeight="1">
      <c r="A61" s="65">
        <v>27</v>
      </c>
      <c r="B61" s="75"/>
      <c r="C61" s="134"/>
      <c r="D61" s="249" t="s">
        <v>39</v>
      </c>
      <c r="E61" s="249"/>
      <c r="F61" s="249"/>
      <c r="G61" s="56"/>
      <c r="H61" s="159"/>
      <c r="I61" s="93"/>
      <c r="J61" s="94"/>
      <c r="K61" s="70"/>
      <c r="L61" s="94"/>
      <c r="M61" s="95"/>
      <c r="N61" s="96"/>
      <c r="O61" s="97"/>
      <c r="P61" s="88"/>
      <c r="Q61" s="89"/>
      <c r="R61" s="90"/>
    </row>
    <row r="62" spans="1:18" s="62" customFormat="1" ht="9.6" customHeight="1">
      <c r="A62" s="65"/>
      <c r="B62" s="77"/>
      <c r="C62" s="77"/>
      <c r="D62" s="202"/>
      <c r="E62" s="206"/>
      <c r="F62" s="202"/>
      <c r="G62" s="100"/>
      <c r="H62" s="167"/>
      <c r="I62" s="101" t="s">
        <v>102</v>
      </c>
      <c r="J62" s="102"/>
      <c r="K62" s="93"/>
      <c r="L62" s="110"/>
      <c r="M62" s="95"/>
      <c r="N62" s="96"/>
      <c r="O62" s="97"/>
      <c r="P62" s="88"/>
      <c r="Q62" s="89"/>
      <c r="R62" s="90"/>
    </row>
    <row r="63" spans="1:18" s="62" customFormat="1" ht="14.25" customHeight="1">
      <c r="A63" s="65">
        <v>28</v>
      </c>
      <c r="B63" s="75"/>
      <c r="C63" s="134"/>
      <c r="D63" s="249" t="s">
        <v>42</v>
      </c>
      <c r="E63" s="249"/>
      <c r="F63" s="249"/>
      <c r="G63" s="174"/>
      <c r="H63" s="162"/>
      <c r="I63" s="70" t="s">
        <v>130</v>
      </c>
      <c r="J63" s="93"/>
      <c r="K63" s="93"/>
      <c r="L63" s="94"/>
      <c r="M63" s="95"/>
      <c r="N63" s="96"/>
      <c r="O63" s="97"/>
      <c r="P63" s="88"/>
      <c r="Q63" s="89"/>
      <c r="R63" s="90"/>
    </row>
    <row r="64" spans="1:18" s="62" customFormat="1" ht="9.6" customHeight="1">
      <c r="A64" s="65"/>
      <c r="B64" s="77"/>
      <c r="C64" s="77"/>
      <c r="D64" s="202"/>
      <c r="E64" s="202"/>
      <c r="F64" s="202"/>
      <c r="G64" s="104"/>
      <c r="H64" s="168"/>
      <c r="I64" s="93"/>
      <c r="J64" s="93"/>
      <c r="K64" s="106"/>
      <c r="L64" s="109"/>
      <c r="M64" s="169"/>
      <c r="N64" s="111"/>
      <c r="O64" s="97"/>
      <c r="P64" s="88"/>
      <c r="Q64" s="89"/>
      <c r="R64" s="90"/>
    </row>
    <row r="65" spans="1:18" s="62" customFormat="1" ht="13.5" customHeight="1">
      <c r="A65" s="65">
        <v>29</v>
      </c>
      <c r="B65" s="75"/>
      <c r="C65" s="134"/>
      <c r="D65" s="249" t="s">
        <v>38</v>
      </c>
      <c r="E65" s="249"/>
      <c r="F65" s="249"/>
      <c r="G65" s="56"/>
      <c r="H65" s="159"/>
      <c r="I65" s="93"/>
      <c r="J65" s="93"/>
      <c r="K65" s="93"/>
      <c r="L65" s="94"/>
      <c r="M65" s="70"/>
      <c r="N65" s="112"/>
      <c r="O65" s="113"/>
      <c r="P65" s="88"/>
      <c r="Q65" s="89"/>
      <c r="R65" s="90"/>
    </row>
    <row r="66" spans="1:18" s="62" customFormat="1" ht="9.6" customHeight="1">
      <c r="A66" s="65"/>
      <c r="B66" s="77"/>
      <c r="C66" s="77"/>
      <c r="D66" s="202"/>
      <c r="E66" s="206"/>
      <c r="F66" s="202"/>
      <c r="G66" s="100"/>
      <c r="H66" s="167"/>
      <c r="I66" s="101" t="s">
        <v>129</v>
      </c>
      <c r="J66" s="101"/>
      <c r="K66" s="93"/>
      <c r="L66" s="94"/>
      <c r="M66" s="95"/>
      <c r="N66" s="112"/>
      <c r="O66" s="113"/>
      <c r="P66" s="88"/>
      <c r="Q66" s="89"/>
      <c r="R66" s="90"/>
    </row>
    <row r="67" spans="1:18" s="62" customFormat="1" ht="13.5" customHeight="1">
      <c r="A67" s="65">
        <v>30</v>
      </c>
      <c r="B67" s="75"/>
      <c r="C67" s="134"/>
      <c r="D67" s="249" t="s">
        <v>103</v>
      </c>
      <c r="E67" s="249"/>
      <c r="F67" s="249"/>
      <c r="G67" s="174"/>
      <c r="H67" s="162"/>
      <c r="I67" s="70" t="s">
        <v>130</v>
      </c>
      <c r="J67" s="94"/>
      <c r="K67" s="93"/>
      <c r="L67" s="94"/>
      <c r="M67" s="95"/>
      <c r="N67" s="112"/>
      <c r="O67" s="95"/>
      <c r="P67" s="60"/>
      <c r="Q67" s="61"/>
    </row>
    <row r="68" spans="1:18" s="62" customFormat="1" ht="9.6" customHeight="1">
      <c r="A68" s="65"/>
      <c r="B68" s="77"/>
      <c r="C68" s="77"/>
      <c r="D68" s="202"/>
      <c r="E68" s="202"/>
      <c r="F68" s="202"/>
      <c r="G68" s="104"/>
      <c r="H68" s="168"/>
      <c r="I68" s="106"/>
      <c r="J68" s="109"/>
      <c r="K68" s="169"/>
      <c r="L68" s="102"/>
      <c r="M68" s="95"/>
      <c r="N68" s="112"/>
      <c r="O68" s="95"/>
      <c r="P68" s="60"/>
      <c r="Q68" s="61"/>
    </row>
    <row r="69" spans="1:18" s="62" customFormat="1" ht="13.5" customHeight="1">
      <c r="A69" s="65">
        <v>31</v>
      </c>
      <c r="B69" s="75"/>
      <c r="C69" s="134"/>
      <c r="D69" s="249" t="s">
        <v>41</v>
      </c>
      <c r="E69" s="249"/>
      <c r="F69" s="249"/>
      <c r="G69" s="56"/>
      <c r="H69" s="159"/>
      <c r="I69" s="93"/>
      <c r="J69" s="94"/>
      <c r="K69" s="172"/>
      <c r="L69" s="93"/>
      <c r="M69" s="95"/>
      <c r="N69" s="112"/>
      <c r="O69" s="95"/>
      <c r="P69" s="117"/>
      <c r="Q69" s="61"/>
    </row>
    <row r="70" spans="1:18" s="62" customFormat="1" ht="9.6" customHeight="1">
      <c r="A70" s="65"/>
      <c r="B70" s="77"/>
      <c r="C70" s="77"/>
      <c r="D70" s="202"/>
      <c r="E70" s="206"/>
      <c r="F70" s="202"/>
      <c r="G70" s="100"/>
      <c r="H70" s="167"/>
      <c r="I70" s="69" t="s">
        <v>131</v>
      </c>
      <c r="J70" s="94"/>
      <c r="K70" s="93"/>
      <c r="L70" s="103"/>
      <c r="M70" s="113"/>
      <c r="N70" s="96"/>
      <c r="O70" s="113"/>
      <c r="P70" s="118"/>
      <c r="Q70" s="61"/>
    </row>
    <row r="71" spans="1:18" s="62" customFormat="1" ht="15" customHeight="1">
      <c r="A71" s="53">
        <v>32</v>
      </c>
      <c r="B71" s="54"/>
      <c r="C71" s="55">
        <v>2</v>
      </c>
      <c r="D71" s="250" t="s">
        <v>23</v>
      </c>
      <c r="E71" s="250"/>
      <c r="F71" s="250"/>
      <c r="G71" s="174"/>
      <c r="H71" s="162"/>
      <c r="I71" s="70" t="s">
        <v>132</v>
      </c>
      <c r="J71" s="152"/>
      <c r="K71" s="152"/>
      <c r="L71" s="152"/>
      <c r="M71" s="113"/>
      <c r="N71" s="96"/>
      <c r="O71" s="113"/>
      <c r="P71" s="119"/>
      <c r="Q71" s="89"/>
      <c r="R71" s="90"/>
    </row>
    <row r="72" spans="1:18" ht="15.75" customHeight="1">
      <c r="D72" s="135"/>
      <c r="E72" s="136"/>
      <c r="F72" s="136"/>
      <c r="G72" s="137"/>
      <c r="H72" s="138"/>
      <c r="I72" s="135"/>
      <c r="J72" s="141"/>
      <c r="K72" s="188"/>
      <c r="L72" s="190"/>
      <c r="M72" s="69"/>
      <c r="N72" s="111"/>
      <c r="O72" s="140"/>
      <c r="P72" s="242"/>
      <c r="Q72" s="242"/>
      <c r="R72" s="242"/>
    </row>
    <row r="73" spans="1:18" ht="16.5" customHeight="1">
      <c r="D73" s="135"/>
      <c r="E73" s="136"/>
      <c r="F73" s="136"/>
      <c r="G73" s="137"/>
      <c r="H73" s="138"/>
      <c r="I73" s="135"/>
      <c r="J73" s="141"/>
      <c r="K73" s="209" t="s">
        <v>19</v>
      </c>
      <c r="L73" s="141"/>
      <c r="M73" s="173"/>
      <c r="N73" s="141" t="s">
        <v>19</v>
      </c>
      <c r="O73" s="140"/>
      <c r="P73" s="121"/>
      <c r="Q73" s="122"/>
      <c r="R73" s="122"/>
    </row>
    <row r="74" spans="1:18" ht="15">
      <c r="C74" s="142"/>
      <c r="D74" s="143"/>
      <c r="E74" s="144"/>
      <c r="F74" s="144"/>
      <c r="G74" s="142"/>
      <c r="H74" s="145"/>
      <c r="I74" s="144"/>
      <c r="J74" s="146"/>
      <c r="K74" s="144"/>
      <c r="L74" s="146"/>
      <c r="M74" s="144"/>
    </row>
    <row r="75" spans="1:18" ht="15.75">
      <c r="C75" s="125"/>
      <c r="D75" s="126" t="s">
        <v>10</v>
      </c>
      <c r="E75" s="126"/>
      <c r="F75" s="126"/>
      <c r="G75" s="126"/>
      <c r="H75" s="126"/>
      <c r="I75" s="245" t="s">
        <v>17</v>
      </c>
      <c r="J75" s="245"/>
      <c r="K75" s="245"/>
      <c r="L75" s="126"/>
      <c r="M75" s="126"/>
    </row>
    <row r="76" spans="1:18" ht="15.75" hidden="1">
      <c r="C76" s="142"/>
      <c r="D76" s="147"/>
      <c r="E76" s="148"/>
      <c r="F76" s="148"/>
      <c r="G76" s="149"/>
      <c r="H76" s="150"/>
      <c r="I76" s="148"/>
      <c r="J76" s="151"/>
      <c r="K76" s="148"/>
      <c r="L76" s="146"/>
      <c r="M76" s="144"/>
    </row>
    <row r="77" spans="1:18" ht="15.75" hidden="1">
      <c r="C77" s="142"/>
      <c r="D77" s="147"/>
      <c r="E77" s="148"/>
      <c r="F77" s="148"/>
      <c r="G77" s="149"/>
      <c r="H77" s="150"/>
      <c r="I77" s="144"/>
      <c r="J77" s="148"/>
      <c r="K77" s="148"/>
      <c r="L77" s="146"/>
      <c r="M77" s="144"/>
    </row>
    <row r="78" spans="1:18" ht="15" hidden="1">
      <c r="C78" s="142"/>
      <c r="D78" s="143"/>
      <c r="E78" s="144"/>
      <c r="F78" s="144"/>
      <c r="G78" s="142"/>
      <c r="H78" s="145"/>
      <c r="I78" s="144"/>
      <c r="J78" s="146"/>
      <c r="K78" s="144"/>
      <c r="L78" s="146"/>
      <c r="M78" s="144"/>
    </row>
    <row r="79" spans="1:18" ht="15">
      <c r="C79" s="142"/>
      <c r="D79" s="143"/>
      <c r="E79" s="144"/>
      <c r="F79" s="144"/>
      <c r="G79" s="142"/>
      <c r="H79" s="145"/>
      <c r="I79" s="144"/>
      <c r="J79" s="146"/>
      <c r="K79" s="144"/>
      <c r="L79" s="146"/>
      <c r="M79" s="144"/>
    </row>
    <row r="80" spans="1:18">
      <c r="D80" s="129" t="s">
        <v>13</v>
      </c>
      <c r="G80" s="176"/>
    </row>
  </sheetData>
  <mergeCells count="38">
    <mergeCell ref="D15:F15"/>
    <mergeCell ref="D17:F17"/>
    <mergeCell ref="D19:F19"/>
    <mergeCell ref="D21:F21"/>
    <mergeCell ref="D13:F13"/>
    <mergeCell ref="A6:B6"/>
    <mergeCell ref="O6:P6"/>
    <mergeCell ref="D7:F7"/>
    <mergeCell ref="D9:F9"/>
    <mergeCell ref="D11:F11"/>
    <mergeCell ref="D23:F23"/>
    <mergeCell ref="D53:F53"/>
    <mergeCell ref="D55:F55"/>
    <mergeCell ref="D57:F57"/>
    <mergeCell ref="D59:F59"/>
    <mergeCell ref="D37:F37"/>
    <mergeCell ref="D35:F35"/>
    <mergeCell ref="D25:F25"/>
    <mergeCell ref="D27:F27"/>
    <mergeCell ref="D29:F29"/>
    <mergeCell ref="D31:F31"/>
    <mergeCell ref="D33:F33"/>
    <mergeCell ref="P72:R72"/>
    <mergeCell ref="I75:K75"/>
    <mergeCell ref="A1:P1"/>
    <mergeCell ref="D63:F63"/>
    <mergeCell ref="D65:F65"/>
    <mergeCell ref="D67:F67"/>
    <mergeCell ref="D69:F69"/>
    <mergeCell ref="D71:F71"/>
    <mergeCell ref="D61:F61"/>
    <mergeCell ref="D39:F39"/>
    <mergeCell ref="D41:F41"/>
    <mergeCell ref="D43:F43"/>
    <mergeCell ref="D45:F45"/>
    <mergeCell ref="D47:F47"/>
    <mergeCell ref="D49:F49"/>
    <mergeCell ref="D51:F51"/>
  </mergeCells>
  <conditionalFormatting sqref="I14 I18 I22 I26 I30 I34 I38 I42 I46 I50 I54 I58 I70 I66 I62 K28 K36 M32 K44 K60 K68">
    <cfRule type="expression" dxfId="114" priority="43" stopIfTrue="1">
      <formula>H14="as"</formula>
    </cfRule>
    <cfRule type="expression" dxfId="113" priority="44" stopIfTrue="1">
      <formula>H14="bs"</formula>
    </cfRule>
  </conditionalFormatting>
  <conditionalFormatting sqref="G67 G35 G47 G11 G55 G23 G27 G19 G51 G59 G63 G15 G39 G43 G31 G71">
    <cfRule type="expression" dxfId="112" priority="47" stopIfTrue="1">
      <formula>AND(#REF!&lt;9,$B11&gt;0)</formula>
    </cfRule>
  </conditionalFormatting>
  <conditionalFormatting sqref="D63 I10 D9 D11 D67 D69 D13 D15 D17 D19 D21 D25 D27 D29 D31 D33 D35 D37 D39 D41 D43 D45 D47 D49 D51 D53 D55 D57 D59 D61 D65 D71">
    <cfRule type="cellIs" dxfId="111" priority="45" stopIfTrue="1" operator="equal">
      <formula>"Bye"</formula>
    </cfRule>
    <cfRule type="expression" dxfId="110" priority="46" stopIfTrue="1">
      <formula>AND(#REF!&lt;9,$B9&gt;0)</formula>
    </cfRule>
  </conditionalFormatting>
  <conditionalFormatting sqref="I12 I60 G14 G18 G22 G26 G30 G34 G38 G42 G46 G50 G54 G58 G62 G66 K16 M24 K32 M41 K48 M56 I68 G70 I20 I28 I36 I44 I52 K64 G10">
    <cfRule type="expression" dxfId="109" priority="40" stopIfTrue="1">
      <formula>AND($K$1="CU",G10="Umpire")</formula>
    </cfRule>
    <cfRule type="expression" dxfId="108" priority="41" stopIfTrue="1">
      <formula>AND($K$1="CU",G10&lt;&gt;"Umpire",H10&lt;&gt;"")</formula>
    </cfRule>
    <cfRule type="expression" dxfId="107" priority="42" stopIfTrue="1">
      <formula>AND($K$1="CU",G10&lt;&gt;"Umpire")</formula>
    </cfRule>
  </conditionalFormatting>
  <conditionalFormatting sqref="H10 H14 H18 H22 H26 H30 H34 H38 H42 H46 H50 H54 H58 H62 H66 H70 J68 J60 J44 J36 J28 J20 J12 L16 L32 L48 L64 N56 N24 J52">
    <cfRule type="expression" dxfId="106" priority="39" stopIfTrue="1">
      <formula>$K$1="CU"</formula>
    </cfRule>
  </conditionalFormatting>
  <conditionalFormatting sqref="K73">
    <cfRule type="expression" dxfId="105" priority="25" stopIfTrue="1">
      <formula>J73="as"</formula>
    </cfRule>
    <cfRule type="expression" dxfId="104" priority="26" stopIfTrue="1">
      <formula>J73="bs"</formula>
    </cfRule>
  </conditionalFormatting>
  <conditionalFormatting sqref="D23">
    <cfRule type="cellIs" dxfId="103" priority="19" stopIfTrue="1" operator="equal">
      <formula>"Bye"</formula>
    </cfRule>
    <cfRule type="expression" dxfId="102" priority="20" stopIfTrue="1">
      <formula>AND(#REF!&lt;9,$B23&gt;0)</formula>
    </cfRule>
  </conditionalFormatting>
  <conditionalFormatting sqref="K20">
    <cfRule type="expression" dxfId="101" priority="17" stopIfTrue="1">
      <formula>J20="as"</formula>
    </cfRule>
    <cfRule type="expression" dxfId="100" priority="18" stopIfTrue="1">
      <formula>J20="bs"</formula>
    </cfRule>
  </conditionalFormatting>
  <conditionalFormatting sqref="K52">
    <cfRule type="expression" dxfId="99" priority="15" stopIfTrue="1">
      <formula>J52="as"</formula>
    </cfRule>
    <cfRule type="expression" dxfId="98" priority="16" stopIfTrue="1">
      <formula>J52="bs"</formula>
    </cfRule>
  </conditionalFormatting>
  <conditionalFormatting sqref="K12">
    <cfRule type="cellIs" dxfId="97" priority="13" stopIfTrue="1" operator="equal">
      <formula>"Bye"</formula>
    </cfRule>
    <cfRule type="expression" dxfId="96" priority="14" stopIfTrue="1">
      <formula>AND(#REF!&lt;9,$B12&gt;0)</formula>
    </cfRule>
  </conditionalFormatting>
  <conditionalFormatting sqref="M16">
    <cfRule type="cellIs" dxfId="95" priority="11" stopIfTrue="1" operator="equal">
      <formula>"Bye"</formula>
    </cfRule>
    <cfRule type="expression" dxfId="94" priority="12" stopIfTrue="1">
      <formula>AND(#REF!&lt;9,$B16&gt;0)</formula>
    </cfRule>
  </conditionalFormatting>
  <conditionalFormatting sqref="M48">
    <cfRule type="expression" dxfId="93" priority="9" stopIfTrue="1">
      <formula>L48="as"</formula>
    </cfRule>
    <cfRule type="expression" dxfId="92" priority="10" stopIfTrue="1">
      <formula>L48="bs"</formula>
    </cfRule>
  </conditionalFormatting>
  <conditionalFormatting sqref="M64">
    <cfRule type="expression" dxfId="91" priority="7" stopIfTrue="1">
      <formula>L64="as"</formula>
    </cfRule>
    <cfRule type="expression" dxfId="90" priority="8" stopIfTrue="1">
      <formula>L64="bs"</formula>
    </cfRule>
  </conditionalFormatting>
  <conditionalFormatting sqref="O56">
    <cfRule type="expression" dxfId="89" priority="5" stopIfTrue="1">
      <formula>N56="as"</formula>
    </cfRule>
    <cfRule type="expression" dxfId="88" priority="6" stopIfTrue="1">
      <formula>N56="bs"</formula>
    </cfRule>
  </conditionalFormatting>
  <conditionalFormatting sqref="O24">
    <cfRule type="expression" dxfId="87" priority="3" stopIfTrue="1">
      <formula>N24="as"</formula>
    </cfRule>
    <cfRule type="expression" dxfId="86" priority="4" stopIfTrue="1">
      <formula>N24="bs"</formula>
    </cfRule>
  </conditionalFormatting>
  <conditionalFormatting sqref="O40">
    <cfRule type="expression" dxfId="85" priority="1" stopIfTrue="1">
      <formula>N40="as"</formula>
    </cfRule>
    <cfRule type="expression" dxfId="84" priority="2" stopIfTrue="1">
      <formula>N40="bs"</formula>
    </cfRule>
  </conditionalFormatting>
  <dataValidations count="1">
    <dataValidation type="list" allowBlank="1" showInputMessage="1" sqref="G10 G14 G18 G22 G26 G30 G34 G38 G42 G46 G50 G54 G58 G62 G66 G70 I68 I60 K64 M56 I52 K48 I44 M41 I36 K32 I28 M24 I20 K16 I12">
      <formula1>$S$9:$S$20</formula1>
    </dataValidation>
  </dataValidations>
  <printOptions horizontalCentered="1"/>
  <pageMargins left="0.35433070866141736" right="0.35433070866141736" top="0.27559055118110237" bottom="0.23622047244094491" header="0" footer="0"/>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8"/>
  <sheetViews>
    <sheetView showGridLines="0" showZeros="0" view="pageBreakPreview" topLeftCell="A4" zoomScale="110" zoomScaleSheetLayoutView="110" workbookViewId="0">
      <selection activeCell="M41" sqref="M41"/>
    </sheetView>
  </sheetViews>
  <sheetFormatPr defaultColWidth="8.85546875" defaultRowHeight="12.75"/>
  <cols>
    <col min="1" max="1" width="3" style="120" customWidth="1"/>
    <col min="2" max="2" width="4.7109375" style="120" customWidth="1"/>
    <col min="3" max="3" width="3.7109375" style="128" customWidth="1"/>
    <col min="4" max="4" width="15" style="129" customWidth="1"/>
    <col min="5" max="5" width="5" style="120" customWidth="1"/>
    <col min="6" max="6" width="17.85546875" style="120" customWidth="1"/>
    <col min="7" max="7" width="10.140625" style="128" customWidth="1"/>
    <col min="8" max="8" width="8.5703125" style="130" customWidth="1"/>
    <col min="9" max="9" width="10.7109375" style="120" customWidth="1"/>
    <col min="10" max="10" width="1.7109375" style="127" customWidth="1"/>
    <col min="11" max="11" width="11.7109375" style="120" customWidth="1"/>
    <col min="12" max="12" width="1" style="123" customWidth="1"/>
    <col min="13" max="13" width="10.7109375" style="120" customWidth="1"/>
    <col min="14" max="14" width="1.7109375" style="127" customWidth="1"/>
    <col min="15" max="15" width="10.7109375" style="120" customWidth="1"/>
    <col min="16" max="16" width="3" style="123" customWidth="1"/>
    <col min="17" max="17" width="0" style="120" hidden="1" customWidth="1"/>
    <col min="18" max="18" width="2.28515625" style="120" customWidth="1"/>
    <col min="19" max="19" width="9.5703125" style="120" hidden="1" customWidth="1"/>
    <col min="20" max="20" width="8.5703125" style="120" hidden="1" customWidth="1"/>
    <col min="21" max="21" width="10" style="120" hidden="1" customWidth="1"/>
    <col min="22" max="16384" width="8.85546875" style="120"/>
  </cols>
  <sheetData>
    <row r="1" spans="1:21" s="11" customFormat="1" ht="65.25" customHeight="1">
      <c r="A1" s="244" t="s">
        <v>15</v>
      </c>
      <c r="B1" s="244"/>
      <c r="C1" s="244"/>
      <c r="D1" s="244"/>
      <c r="E1" s="244"/>
      <c r="F1" s="244"/>
      <c r="G1" s="244"/>
      <c r="H1" s="244"/>
      <c r="I1" s="244"/>
      <c r="J1" s="244"/>
      <c r="K1" s="244"/>
      <c r="L1" s="244"/>
      <c r="M1" s="244"/>
      <c r="N1" s="244"/>
      <c r="O1" s="244"/>
      <c r="P1" s="244"/>
      <c r="Q1" s="9"/>
      <c r="R1" s="9"/>
      <c r="S1" s="9"/>
      <c r="T1" s="10"/>
    </row>
    <row r="2" spans="1:21" s="11" customFormat="1" ht="31.9" customHeight="1">
      <c r="A2" s="2" t="s">
        <v>20</v>
      </c>
      <c r="B2" s="1"/>
      <c r="C2" s="2"/>
      <c r="D2" s="3"/>
      <c r="E2" s="3"/>
      <c r="F2" s="4"/>
      <c r="G2" s="4"/>
      <c r="H2" s="5"/>
      <c r="I2" s="4"/>
      <c r="J2" s="4"/>
      <c r="K2" s="12"/>
      <c r="L2" s="12"/>
      <c r="M2" s="12"/>
      <c r="N2" s="7"/>
      <c r="O2" s="8"/>
      <c r="P2" s="9"/>
      <c r="Q2" s="9"/>
      <c r="R2" s="9"/>
      <c r="S2" s="9"/>
      <c r="T2" s="10"/>
    </row>
    <row r="3" spans="1:21" s="11" customFormat="1" ht="22.5" customHeight="1">
      <c r="A3" s="13" t="s">
        <v>0</v>
      </c>
      <c r="B3" s="14"/>
      <c r="C3" s="15"/>
      <c r="D3" s="16"/>
      <c r="E3" s="16"/>
      <c r="F3" s="12"/>
      <c r="G3" s="12"/>
      <c r="H3" s="17"/>
      <c r="I3" s="18" t="s">
        <v>14</v>
      </c>
      <c r="J3" s="18"/>
      <c r="K3" s="18"/>
      <c r="L3" s="18"/>
      <c r="M3" s="6"/>
      <c r="N3" s="7"/>
      <c r="O3" s="8"/>
      <c r="P3" s="9"/>
      <c r="Q3" s="9"/>
      <c r="R3" s="9"/>
      <c r="S3" s="9"/>
      <c r="T3" s="10"/>
    </row>
    <row r="4" spans="1:21" s="11" customFormat="1" ht="16.149999999999999" customHeight="1">
      <c r="A4" s="13"/>
      <c r="B4" s="14"/>
      <c r="C4" s="15"/>
      <c r="D4" s="16"/>
      <c r="E4" s="16"/>
      <c r="F4" s="12"/>
      <c r="G4" s="12"/>
      <c r="H4" s="19"/>
      <c r="I4" s="20"/>
      <c r="J4" s="20"/>
      <c r="K4" s="20"/>
      <c r="L4" s="20"/>
      <c r="M4" s="12"/>
      <c r="N4" s="7"/>
      <c r="O4" s="8"/>
      <c r="P4" s="9"/>
      <c r="Q4" s="9"/>
      <c r="R4" s="9"/>
      <c r="S4" s="10"/>
      <c r="T4" s="10"/>
    </row>
    <row r="5" spans="1:21" s="29" customFormat="1" ht="11.25" customHeight="1">
      <c r="A5" s="21"/>
      <c r="B5" s="21"/>
      <c r="C5" s="22"/>
      <c r="D5" s="23"/>
      <c r="E5" s="21" t="s">
        <v>12</v>
      </c>
      <c r="F5" s="21"/>
      <c r="G5" s="22"/>
      <c r="H5" s="24"/>
      <c r="I5" s="25"/>
      <c r="J5" s="21"/>
      <c r="K5" s="26"/>
      <c r="L5" s="27"/>
      <c r="M5" s="21"/>
      <c r="N5" s="27"/>
      <c r="O5" s="21"/>
      <c r="P5" s="28" t="s">
        <v>1</v>
      </c>
    </row>
    <row r="6" spans="1:21" s="37" customFormat="1" ht="11.25" customHeight="1" thickBot="1">
      <c r="A6" s="247"/>
      <c r="B6" s="247"/>
      <c r="C6" s="30"/>
      <c r="D6" s="31"/>
      <c r="E6" s="32"/>
      <c r="F6" s="33"/>
      <c r="G6" s="131"/>
      <c r="H6" s="34"/>
      <c r="I6" s="132"/>
      <c r="J6" s="35"/>
      <c r="K6" s="133"/>
      <c r="L6" s="36"/>
      <c r="M6" s="196"/>
      <c r="N6" s="197"/>
      <c r="O6" s="198" t="s">
        <v>16</v>
      </c>
      <c r="P6" s="198"/>
    </row>
    <row r="7" spans="1:21" s="29" customFormat="1" ht="9.75">
      <c r="A7" s="38"/>
      <c r="B7" s="39" t="s">
        <v>2</v>
      </c>
      <c r="C7" s="40" t="s">
        <v>3</v>
      </c>
      <c r="D7" s="252" t="s">
        <v>4</v>
      </c>
      <c r="E7" s="252"/>
      <c r="F7" s="252"/>
      <c r="G7" s="171" t="s">
        <v>5</v>
      </c>
      <c r="H7" s="41" t="s">
        <v>6</v>
      </c>
      <c r="I7" s="42" t="s">
        <v>7</v>
      </c>
      <c r="J7" s="43"/>
      <c r="K7" s="42" t="s">
        <v>8</v>
      </c>
      <c r="L7" s="43"/>
      <c r="M7" s="42" t="s">
        <v>9</v>
      </c>
      <c r="N7" s="43"/>
      <c r="O7" s="42" t="s">
        <v>11</v>
      </c>
      <c r="P7" s="44"/>
    </row>
    <row r="8" spans="1:21" s="29" customFormat="1" ht="3.75" customHeight="1" thickBot="1">
      <c r="A8" s="45"/>
      <c r="B8" s="46"/>
      <c r="C8" s="46"/>
      <c r="D8" s="47"/>
      <c r="E8" s="47"/>
      <c r="F8" s="48"/>
      <c r="G8" s="49"/>
      <c r="H8" s="50"/>
      <c r="I8" s="49"/>
      <c r="J8" s="51"/>
      <c r="K8" s="49"/>
      <c r="L8" s="51"/>
      <c r="M8" s="49"/>
      <c r="N8" s="51"/>
      <c r="O8" s="49"/>
      <c r="P8" s="52"/>
    </row>
    <row r="9" spans="1:21" s="62" customFormat="1" ht="9" customHeight="1">
      <c r="A9" s="53">
        <v>1</v>
      </c>
      <c r="B9" s="54"/>
      <c r="C9" s="55">
        <v>1</v>
      </c>
      <c r="D9" s="257" t="s">
        <v>108</v>
      </c>
      <c r="E9" s="257"/>
      <c r="F9" s="257"/>
      <c r="G9" s="56"/>
      <c r="H9" s="159"/>
      <c r="I9" s="70"/>
      <c r="J9" s="70"/>
      <c r="K9" s="70"/>
      <c r="L9" s="70"/>
      <c r="M9" s="71"/>
      <c r="N9" s="72"/>
      <c r="O9" s="71"/>
      <c r="P9" s="60"/>
      <c r="Q9" s="61"/>
      <c r="S9" s="63" t="str">
        <f>[1]Officials!P24</f>
        <v>Umpire</v>
      </c>
      <c r="U9" s="64" t="str">
        <f>E$9&amp;" "&amp;D$9</f>
        <v xml:space="preserve"> ЖИДКОВ   ФЕДЕНКОВ</v>
      </c>
    </row>
    <row r="10" spans="1:21" s="62" customFormat="1" ht="9.6" customHeight="1">
      <c r="A10" s="65"/>
      <c r="B10" s="66"/>
      <c r="C10" s="77"/>
      <c r="D10" s="78"/>
      <c r="E10" s="160"/>
      <c r="F10" s="78"/>
      <c r="G10" s="68"/>
      <c r="H10" s="161"/>
      <c r="I10" s="254" t="s">
        <v>108</v>
      </c>
      <c r="J10" s="254"/>
      <c r="K10" s="254"/>
      <c r="L10" s="70"/>
      <c r="M10" s="71"/>
      <c r="N10" s="72"/>
      <c r="O10" s="71"/>
      <c r="P10" s="60"/>
      <c r="Q10" s="61"/>
      <c r="S10" s="73" t="str">
        <f>[1]Officials!P25</f>
        <v xml:space="preserve"> </v>
      </c>
      <c r="U10" s="74" t="str">
        <f>E$11&amp;" "&amp;D$11</f>
        <v xml:space="preserve"> Х</v>
      </c>
    </row>
    <row r="11" spans="1:21" s="62" customFormat="1" ht="9.6" customHeight="1">
      <c r="A11" s="65">
        <v>2</v>
      </c>
      <c r="B11" s="75"/>
      <c r="C11" s="134"/>
      <c r="D11" s="257" t="s">
        <v>62</v>
      </c>
      <c r="E11" s="257"/>
      <c r="F11" s="257"/>
      <c r="G11" s="170"/>
      <c r="H11" s="162"/>
      <c r="I11" s="182"/>
      <c r="J11" s="181"/>
      <c r="K11" s="179"/>
      <c r="L11" s="70"/>
      <c r="M11" s="71"/>
      <c r="N11" s="72"/>
      <c r="O11" s="71"/>
      <c r="P11" s="60"/>
      <c r="Q11" s="61"/>
      <c r="S11" s="73" t="str">
        <f>[1]Officials!P26</f>
        <v xml:space="preserve"> </v>
      </c>
      <c r="U11" s="74" t="str">
        <f>E$13&amp;" "&amp;D$13</f>
        <v xml:space="preserve"> ЛУФЕРЧИК ТАРАСЮК ВЛАДИМИР</v>
      </c>
    </row>
    <row r="12" spans="1:21" s="62" customFormat="1" ht="9.6" customHeight="1">
      <c r="A12" s="65"/>
      <c r="B12" s="77"/>
      <c r="C12" s="77"/>
      <c r="D12" s="78"/>
      <c r="E12" s="78"/>
      <c r="F12" s="78"/>
      <c r="G12" s="78"/>
      <c r="H12" s="160"/>
      <c r="I12" s="183"/>
      <c r="J12" s="184"/>
      <c r="K12" s="254"/>
      <c r="L12" s="254"/>
      <c r="M12" s="255"/>
      <c r="N12" s="72"/>
      <c r="O12" s="71"/>
      <c r="P12" s="60"/>
      <c r="Q12" s="61"/>
      <c r="S12" s="73" t="str">
        <f>[1]Officials!P27</f>
        <v xml:space="preserve"> </v>
      </c>
      <c r="U12" s="74" t="str">
        <f>E$15&amp;" "&amp;D$15</f>
        <v xml:space="preserve"> СКНАРИН ШОНИН</v>
      </c>
    </row>
    <row r="13" spans="1:21" s="62" customFormat="1" ht="9.6" customHeight="1">
      <c r="A13" s="65">
        <v>3</v>
      </c>
      <c r="B13" s="75"/>
      <c r="C13" s="134"/>
      <c r="D13" s="256" t="s">
        <v>109</v>
      </c>
      <c r="E13" s="256"/>
      <c r="F13" s="256"/>
      <c r="G13" s="56"/>
      <c r="H13" s="159"/>
      <c r="I13" s="180"/>
      <c r="J13" s="181"/>
      <c r="K13" s="182"/>
      <c r="L13" s="181"/>
      <c r="M13" s="71"/>
      <c r="N13" s="72"/>
      <c r="O13" s="71"/>
      <c r="P13" s="60"/>
      <c r="Q13" s="61"/>
      <c r="S13" s="73" t="str">
        <f>[1]Officials!P28</f>
        <v xml:space="preserve"> </v>
      </c>
      <c r="T13" s="81"/>
      <c r="U13" s="74" t="str">
        <f>E$17&amp;" "&amp;D$17</f>
        <v xml:space="preserve"> ЛАЦИС  РОЗАНОВ</v>
      </c>
    </row>
    <row r="14" spans="1:21" s="62" customFormat="1" ht="9.6" customHeight="1">
      <c r="A14" s="65"/>
      <c r="B14" s="77"/>
      <c r="C14" s="77"/>
      <c r="D14" s="163"/>
      <c r="E14" s="164"/>
      <c r="F14" s="163"/>
      <c r="G14" s="82"/>
      <c r="H14" s="161"/>
      <c r="I14" s="253"/>
      <c r="J14" s="253"/>
      <c r="K14" s="253"/>
      <c r="L14" s="84"/>
      <c r="M14" s="71"/>
      <c r="N14" s="72"/>
      <c r="O14" s="71"/>
      <c r="P14" s="60"/>
      <c r="Q14" s="61"/>
      <c r="S14" s="73" t="str">
        <f>[1]Officials!P29</f>
        <v xml:space="preserve"> </v>
      </c>
      <c r="U14" s="74" t="str">
        <f>E$19&amp;" "&amp;D$19</f>
        <v xml:space="preserve"> Х</v>
      </c>
    </row>
    <row r="15" spans="1:21" s="62" customFormat="1" ht="9.6" customHeight="1">
      <c r="A15" s="65">
        <v>4</v>
      </c>
      <c r="B15" s="75"/>
      <c r="C15" s="134"/>
      <c r="D15" s="256" t="s">
        <v>110</v>
      </c>
      <c r="E15" s="256"/>
      <c r="F15" s="256"/>
      <c r="G15" s="170"/>
      <c r="H15" s="162"/>
      <c r="I15" s="70"/>
      <c r="J15" s="70"/>
      <c r="K15" s="70"/>
      <c r="L15" s="76"/>
      <c r="M15" s="71"/>
      <c r="N15" s="72"/>
      <c r="O15" s="71"/>
      <c r="P15" s="60"/>
      <c r="Q15" s="61"/>
      <c r="S15" s="73" t="str">
        <f>[1]Officials!P30</f>
        <v xml:space="preserve"> </v>
      </c>
      <c r="U15" s="74" t="str">
        <f>E$21&amp;" "&amp;D$21</f>
        <v xml:space="preserve"> ЗАХАРЬЕВ РАПЕЙКО</v>
      </c>
    </row>
    <row r="16" spans="1:21" s="62" customFormat="1" ht="9.6" customHeight="1">
      <c r="A16" s="65"/>
      <c r="B16" s="77"/>
      <c r="C16" s="77"/>
      <c r="D16" s="78"/>
      <c r="E16" s="78"/>
      <c r="F16" s="78"/>
      <c r="G16" s="78"/>
      <c r="H16" s="160"/>
      <c r="I16" s="70"/>
      <c r="J16" s="70"/>
      <c r="K16" s="79"/>
      <c r="L16" s="80"/>
      <c r="M16" s="254"/>
      <c r="N16" s="254"/>
      <c r="O16" s="255"/>
      <c r="P16" s="60"/>
      <c r="Q16" s="61"/>
      <c r="S16" s="73" t="str">
        <f>[1]Officials!P31</f>
        <v xml:space="preserve"> </v>
      </c>
      <c r="U16" s="74" t="str">
        <f>E$23&amp;" "&amp;D$23</f>
        <v xml:space="preserve"> Х</v>
      </c>
    </row>
    <row r="17" spans="1:21" s="62" customFormat="1" ht="9.6" customHeight="1">
      <c r="A17" s="65">
        <v>5</v>
      </c>
      <c r="B17" s="75"/>
      <c r="C17" s="156">
        <v>3</v>
      </c>
      <c r="D17" s="257" t="s">
        <v>111</v>
      </c>
      <c r="E17" s="257"/>
      <c r="F17" s="257"/>
      <c r="G17" s="56"/>
      <c r="H17" s="159"/>
      <c r="I17" s="70"/>
      <c r="J17" s="70"/>
      <c r="K17" s="70"/>
      <c r="L17" s="76"/>
      <c r="M17" s="182"/>
      <c r="N17" s="181"/>
      <c r="O17" s="71"/>
      <c r="P17" s="88"/>
      <c r="Q17" s="89"/>
      <c r="R17" s="90"/>
      <c r="S17" s="91" t="str">
        <f>[1]Officials!P32</f>
        <v xml:space="preserve"> </v>
      </c>
      <c r="U17" s="74" t="str">
        <f>E$25&amp;" "&amp;D$25</f>
        <v xml:space="preserve"> ТОВПЕНЕЦ БУЛЬБЕНКОВ</v>
      </c>
    </row>
    <row r="18" spans="1:21" s="62" customFormat="1" ht="9.6" customHeight="1">
      <c r="A18" s="65"/>
      <c r="B18" s="77"/>
      <c r="C18" s="77"/>
      <c r="D18" s="78"/>
      <c r="E18" s="165"/>
      <c r="F18" s="78"/>
      <c r="G18" s="68"/>
      <c r="H18" s="161"/>
      <c r="I18" s="254" t="s">
        <v>111</v>
      </c>
      <c r="J18" s="254"/>
      <c r="K18" s="254"/>
      <c r="L18" s="76"/>
      <c r="M18" s="70"/>
      <c r="N18" s="86"/>
      <c r="O18" s="87"/>
      <c r="P18" s="88"/>
      <c r="Q18" s="89"/>
      <c r="R18" s="90"/>
      <c r="S18" s="91" t="str">
        <f>[1]Officials!P33</f>
        <v xml:space="preserve"> </v>
      </c>
      <c r="U18" s="74" t="str">
        <f>E$27&amp;" "&amp;D$27</f>
        <v xml:space="preserve"> ЖУКОВСКИЙ АЗИН</v>
      </c>
    </row>
    <row r="19" spans="1:21" s="62" customFormat="1" ht="9.6" customHeight="1">
      <c r="A19" s="65">
        <v>6</v>
      </c>
      <c r="B19" s="75"/>
      <c r="C19" s="134"/>
      <c r="D19" s="256" t="s">
        <v>62</v>
      </c>
      <c r="E19" s="256"/>
      <c r="F19" s="256"/>
      <c r="G19" s="170"/>
      <c r="H19" s="162"/>
      <c r="I19" s="172"/>
      <c r="J19" s="76"/>
      <c r="K19" s="70"/>
      <c r="L19" s="76"/>
      <c r="M19" s="71"/>
      <c r="N19" s="86"/>
      <c r="O19" s="87"/>
      <c r="P19" s="88"/>
      <c r="Q19" s="89"/>
      <c r="R19" s="90"/>
      <c r="S19" s="91" t="str">
        <f>[1]Officials!P34</f>
        <v xml:space="preserve"> </v>
      </c>
      <c r="U19" s="74" t="str">
        <f>E$29&amp;" "&amp;D$29</f>
        <v xml:space="preserve"> Х</v>
      </c>
    </row>
    <row r="20" spans="1:21" s="62" customFormat="1" ht="9.6" customHeight="1" thickBot="1">
      <c r="A20" s="65"/>
      <c r="B20" s="77"/>
      <c r="C20" s="77"/>
      <c r="D20" s="78"/>
      <c r="E20" s="78"/>
      <c r="F20" s="78"/>
      <c r="G20" s="78"/>
      <c r="H20" s="160"/>
      <c r="I20" s="72"/>
      <c r="J20" s="80"/>
      <c r="K20" s="69"/>
      <c r="L20" s="83"/>
      <c r="M20" s="71"/>
      <c r="N20" s="86"/>
      <c r="O20" s="87"/>
      <c r="P20" s="88"/>
      <c r="Q20" s="89"/>
      <c r="R20" s="90"/>
      <c r="S20" s="92" t="str">
        <f>[1]Officials!P35</f>
        <v>None</v>
      </c>
      <c r="U20" s="74" t="str">
        <f>E$31&amp;" "&amp;D$31</f>
        <v xml:space="preserve"> ТАРАСЮК ВАЛЕРИЙ БУРСОВ</v>
      </c>
    </row>
    <row r="21" spans="1:21" s="62" customFormat="1" ht="9.6" customHeight="1">
      <c r="A21" s="65">
        <v>7</v>
      </c>
      <c r="B21" s="75"/>
      <c r="C21" s="134"/>
      <c r="D21" s="256" t="s">
        <v>112</v>
      </c>
      <c r="E21" s="256"/>
      <c r="F21" s="256"/>
      <c r="G21" s="56"/>
      <c r="H21" s="159"/>
      <c r="I21" s="93"/>
      <c r="J21" s="94"/>
      <c r="K21" s="172"/>
      <c r="L21" s="93"/>
      <c r="M21" s="95"/>
      <c r="N21" s="96"/>
      <c r="O21" s="97"/>
      <c r="P21" s="88"/>
      <c r="Q21" s="89"/>
      <c r="R21" s="90"/>
      <c r="U21" s="74" t="str">
        <f>E$33&amp;" "&amp;D$33</f>
        <v xml:space="preserve"> Х</v>
      </c>
    </row>
    <row r="22" spans="1:21" s="62" customFormat="1" ht="9.6" customHeight="1">
      <c r="A22" s="65"/>
      <c r="B22" s="77"/>
      <c r="C22" s="77"/>
      <c r="D22" s="104"/>
      <c r="E22" s="166"/>
      <c r="F22" s="104"/>
      <c r="G22" s="100"/>
      <c r="H22" s="167"/>
      <c r="I22" s="253" t="s">
        <v>112</v>
      </c>
      <c r="J22" s="253"/>
      <c r="K22" s="253"/>
      <c r="L22" s="103"/>
      <c r="M22" s="95"/>
      <c r="N22" s="96"/>
      <c r="O22" s="97"/>
      <c r="P22" s="88"/>
      <c r="Q22" s="89"/>
      <c r="R22" s="90"/>
      <c r="U22" s="74" t="str">
        <f>E$35&amp;" "&amp;D$35</f>
        <v xml:space="preserve"> ГЛЕБИК КОБРИК</v>
      </c>
    </row>
    <row r="23" spans="1:21" s="62" customFormat="1" ht="9.6" customHeight="1">
      <c r="A23" s="53">
        <v>8</v>
      </c>
      <c r="B23" s="75"/>
      <c r="C23" s="157"/>
      <c r="D23" s="256" t="s">
        <v>62</v>
      </c>
      <c r="E23" s="256"/>
      <c r="F23" s="256"/>
      <c r="G23" s="170"/>
      <c r="H23" s="162"/>
      <c r="I23" s="70"/>
      <c r="J23" s="93"/>
      <c r="K23" s="93"/>
      <c r="L23" s="93"/>
      <c r="M23" s="95"/>
      <c r="N23" s="96"/>
      <c r="O23" s="97"/>
      <c r="P23" s="88"/>
      <c r="Q23" s="89"/>
      <c r="R23" s="90"/>
      <c r="U23" s="74" t="str">
        <f>E$37&amp;" "&amp;D$37</f>
        <v xml:space="preserve"> Х</v>
      </c>
    </row>
    <row r="24" spans="1:21" s="62" customFormat="1" ht="9.6" customHeight="1">
      <c r="A24" s="65"/>
      <c r="B24" s="77"/>
      <c r="C24" s="158"/>
      <c r="D24" s="104"/>
      <c r="E24" s="104"/>
      <c r="F24" s="104"/>
      <c r="G24" s="104"/>
      <c r="H24" s="168"/>
      <c r="I24" s="93"/>
      <c r="J24" s="93"/>
      <c r="K24" s="93"/>
      <c r="L24" s="93"/>
      <c r="M24" s="254"/>
      <c r="N24" s="254"/>
      <c r="O24" s="255"/>
      <c r="P24" s="88"/>
      <c r="Q24" s="89"/>
      <c r="R24" s="90"/>
      <c r="U24" s="74" t="str">
        <f>E$39&amp;" "&amp;D$39</f>
        <v xml:space="preserve"> АШМАНКЕВИЧ СВЕТЛОВ</v>
      </c>
    </row>
    <row r="25" spans="1:21" s="62" customFormat="1" ht="9.6" customHeight="1">
      <c r="A25" s="53">
        <v>9</v>
      </c>
      <c r="B25" s="75"/>
      <c r="C25" s="157"/>
      <c r="D25" s="256" t="s">
        <v>113</v>
      </c>
      <c r="E25" s="256"/>
      <c r="F25" s="256"/>
      <c r="G25" s="56"/>
      <c r="H25" s="159"/>
      <c r="I25" s="93"/>
      <c r="J25" s="93"/>
      <c r="K25" s="93"/>
      <c r="L25" s="93"/>
      <c r="M25" s="95"/>
      <c r="N25" s="96"/>
      <c r="O25" s="172"/>
      <c r="P25" s="88"/>
      <c r="Q25" s="89"/>
      <c r="R25" s="90"/>
      <c r="U25" s="74" t="e">
        <f>#REF!&amp;" "&amp;#REF!</f>
        <v>#REF!</v>
      </c>
    </row>
    <row r="26" spans="1:21" s="62" customFormat="1" ht="9.6" customHeight="1">
      <c r="A26" s="65"/>
      <c r="B26" s="77"/>
      <c r="C26" s="77"/>
      <c r="D26" s="104"/>
      <c r="E26" s="168"/>
      <c r="F26" s="104"/>
      <c r="G26" s="100"/>
      <c r="H26" s="167"/>
      <c r="I26" s="101"/>
      <c r="J26" s="101"/>
      <c r="K26" s="93"/>
      <c r="L26" s="93"/>
      <c r="M26" s="95"/>
      <c r="N26" s="96"/>
      <c r="O26" s="70"/>
      <c r="P26" s="88"/>
      <c r="Q26" s="89"/>
      <c r="R26" s="90"/>
      <c r="U26" s="74" t="e">
        <f>#REF!&amp;" "&amp;#REF!</f>
        <v>#REF!</v>
      </c>
    </row>
    <row r="27" spans="1:21" s="62" customFormat="1" ht="9.6" customHeight="1">
      <c r="A27" s="65">
        <v>10</v>
      </c>
      <c r="B27" s="75"/>
      <c r="C27" s="134"/>
      <c r="D27" s="256" t="s">
        <v>114</v>
      </c>
      <c r="E27" s="256"/>
      <c r="F27" s="256"/>
      <c r="G27" s="170"/>
      <c r="H27" s="162"/>
      <c r="I27" s="93"/>
      <c r="J27" s="94"/>
      <c r="K27" s="93"/>
      <c r="L27" s="93"/>
      <c r="M27" s="95"/>
      <c r="N27" s="96"/>
      <c r="O27" s="97"/>
      <c r="P27" s="88"/>
      <c r="Q27" s="89"/>
      <c r="R27" s="90"/>
      <c r="U27" s="74" t="e">
        <f>#REF!&amp;" "&amp;#REF!</f>
        <v>#REF!</v>
      </c>
    </row>
    <row r="28" spans="1:21" s="62" customFormat="1" ht="9.6" customHeight="1">
      <c r="A28" s="65"/>
      <c r="B28" s="77"/>
      <c r="C28" s="77"/>
      <c r="D28" s="104"/>
      <c r="E28" s="104"/>
      <c r="F28" s="104"/>
      <c r="G28" s="104"/>
      <c r="H28" s="168"/>
      <c r="I28" s="67"/>
      <c r="J28" s="109"/>
      <c r="K28" s="101"/>
      <c r="L28" s="101"/>
      <c r="M28" s="95"/>
      <c r="N28" s="96"/>
      <c r="O28" s="97"/>
      <c r="P28" s="88"/>
      <c r="Q28" s="89"/>
      <c r="R28" s="90"/>
      <c r="U28" s="74" t="e">
        <f>#REF!&amp;" "&amp;#REF!</f>
        <v>#REF!</v>
      </c>
    </row>
    <row r="29" spans="1:21" s="62" customFormat="1" ht="9.6" customHeight="1">
      <c r="A29" s="65">
        <v>11</v>
      </c>
      <c r="B29" s="75"/>
      <c r="C29" s="134"/>
      <c r="D29" s="256" t="s">
        <v>62</v>
      </c>
      <c r="E29" s="256"/>
      <c r="F29" s="256"/>
      <c r="G29" s="56"/>
      <c r="H29" s="159"/>
      <c r="I29" s="93"/>
      <c r="J29" s="94"/>
      <c r="K29" s="70"/>
      <c r="L29" s="94"/>
      <c r="M29" s="95"/>
      <c r="N29" s="96"/>
      <c r="O29" s="97"/>
      <c r="P29" s="88"/>
      <c r="Q29" s="89"/>
      <c r="R29" s="90"/>
      <c r="U29" s="74" t="e">
        <f>#REF!&amp;" "&amp;#REF!</f>
        <v>#REF!</v>
      </c>
    </row>
    <row r="30" spans="1:21" s="62" customFormat="1" ht="9.6" customHeight="1">
      <c r="A30" s="65"/>
      <c r="B30" s="77"/>
      <c r="C30" s="77"/>
      <c r="D30" s="104"/>
      <c r="E30" s="166"/>
      <c r="F30" s="104"/>
      <c r="G30" s="100"/>
      <c r="H30" s="167"/>
      <c r="I30" s="254" t="s">
        <v>115</v>
      </c>
      <c r="J30" s="254"/>
      <c r="K30" s="254"/>
      <c r="L30" s="110"/>
      <c r="M30" s="95"/>
      <c r="N30" s="96"/>
      <c r="O30" s="97"/>
      <c r="P30" s="88"/>
      <c r="Q30" s="89"/>
      <c r="R30" s="90"/>
      <c r="U30" s="74" t="e">
        <f>#REF!&amp;" "&amp;#REF!</f>
        <v>#REF!</v>
      </c>
    </row>
    <row r="31" spans="1:21" s="62" customFormat="1" ht="9.6" customHeight="1">
      <c r="A31" s="65">
        <v>12</v>
      </c>
      <c r="B31" s="75"/>
      <c r="C31" s="156">
        <v>4</v>
      </c>
      <c r="D31" s="257" t="s">
        <v>115</v>
      </c>
      <c r="E31" s="257"/>
      <c r="F31" s="257"/>
      <c r="G31" s="170"/>
      <c r="H31" s="162"/>
      <c r="I31" s="172"/>
      <c r="J31" s="93"/>
      <c r="K31" s="93"/>
      <c r="L31" s="94"/>
      <c r="M31" s="95"/>
      <c r="N31" s="96"/>
      <c r="O31" s="97"/>
      <c r="P31" s="88"/>
      <c r="Q31" s="89"/>
      <c r="R31" s="90"/>
      <c r="U31" s="74" t="e">
        <f>#REF!&amp;" "&amp;#REF!</f>
        <v>#REF!</v>
      </c>
    </row>
    <row r="32" spans="1:21" s="62" customFormat="1" ht="9.6" customHeight="1">
      <c r="A32" s="65"/>
      <c r="B32" s="77"/>
      <c r="C32" s="77"/>
      <c r="D32" s="104"/>
      <c r="E32" s="104"/>
      <c r="F32" s="104"/>
      <c r="G32" s="104"/>
      <c r="H32" s="168"/>
      <c r="I32" s="93"/>
      <c r="J32" s="93"/>
      <c r="K32" s="106"/>
      <c r="L32" s="109"/>
      <c r="M32" s="253"/>
      <c r="N32" s="253"/>
      <c r="O32" s="253"/>
      <c r="P32" s="88"/>
      <c r="Q32" s="89"/>
      <c r="R32" s="90"/>
      <c r="U32" s="74" t="e">
        <f>#REF!&amp;" "&amp;#REF!</f>
        <v>#REF!</v>
      </c>
    </row>
    <row r="33" spans="1:21" s="62" customFormat="1" ht="9.6" customHeight="1">
      <c r="A33" s="65">
        <v>13</v>
      </c>
      <c r="B33" s="75"/>
      <c r="C33" s="134"/>
      <c r="D33" s="256" t="s">
        <v>62</v>
      </c>
      <c r="E33" s="256"/>
      <c r="F33" s="256"/>
      <c r="G33" s="56"/>
      <c r="H33" s="159"/>
      <c r="I33" s="93"/>
      <c r="J33" s="93"/>
      <c r="K33" s="93"/>
      <c r="L33" s="94"/>
      <c r="M33" s="70"/>
      <c r="N33" s="112"/>
      <c r="O33" s="113"/>
      <c r="P33" s="88"/>
      <c r="Q33" s="89"/>
      <c r="R33" s="90"/>
      <c r="U33" s="74" t="e">
        <f>#REF!&amp;" "&amp;#REF!</f>
        <v>#REF!</v>
      </c>
    </row>
    <row r="34" spans="1:21" s="62" customFormat="1" ht="9.6" customHeight="1">
      <c r="A34" s="65"/>
      <c r="B34" s="77"/>
      <c r="C34" s="77"/>
      <c r="D34" s="104"/>
      <c r="E34" s="166"/>
      <c r="F34" s="104"/>
      <c r="G34" s="100"/>
      <c r="H34" s="167"/>
      <c r="I34" s="253" t="s">
        <v>116</v>
      </c>
      <c r="J34" s="253"/>
      <c r="K34" s="253"/>
      <c r="L34" s="94"/>
      <c r="M34" s="70"/>
      <c r="N34" s="112"/>
      <c r="O34" s="113"/>
      <c r="P34" s="88"/>
      <c r="Q34" s="89"/>
      <c r="R34" s="90"/>
      <c r="U34" s="74" t="e">
        <f>#REF!&amp;" "&amp;#REF!</f>
        <v>#REF!</v>
      </c>
    </row>
    <row r="35" spans="1:21" s="62" customFormat="1" ht="9.6" customHeight="1">
      <c r="A35" s="65">
        <v>14</v>
      </c>
      <c r="B35" s="75"/>
      <c r="C35" s="134"/>
      <c r="D35" s="256" t="s">
        <v>116</v>
      </c>
      <c r="E35" s="256"/>
      <c r="F35" s="256"/>
      <c r="G35" s="170"/>
      <c r="H35" s="162"/>
      <c r="I35" s="70"/>
      <c r="J35" s="94"/>
      <c r="K35" s="93"/>
      <c r="L35" s="94"/>
      <c r="M35" s="95"/>
      <c r="N35" s="112"/>
      <c r="O35" s="113"/>
      <c r="P35" s="88"/>
      <c r="Q35" s="89"/>
      <c r="R35" s="90"/>
      <c r="U35" s="74" t="e">
        <f>#REF!&amp;" "&amp;#REF!</f>
        <v>#REF!</v>
      </c>
    </row>
    <row r="36" spans="1:21" s="62" customFormat="1" ht="9.6" customHeight="1">
      <c r="A36" s="65"/>
      <c r="B36" s="77"/>
      <c r="C36" s="77"/>
      <c r="D36" s="104"/>
      <c r="E36" s="104"/>
      <c r="F36" s="104"/>
      <c r="G36" s="104"/>
      <c r="H36" s="168"/>
      <c r="I36" s="106"/>
      <c r="J36" s="109"/>
      <c r="K36" s="253"/>
      <c r="L36" s="253"/>
      <c r="M36" s="253"/>
      <c r="N36" s="112"/>
      <c r="O36" s="113"/>
      <c r="P36" s="88"/>
      <c r="Q36" s="89"/>
      <c r="R36" s="90"/>
      <c r="U36" s="74" t="e">
        <f>#REF!&amp;" "&amp;#REF!</f>
        <v>#REF!</v>
      </c>
    </row>
    <row r="37" spans="1:21" s="62" customFormat="1" ht="9.6" customHeight="1">
      <c r="A37" s="65">
        <v>15</v>
      </c>
      <c r="B37" s="75"/>
      <c r="C37" s="134"/>
      <c r="D37" s="256" t="s">
        <v>62</v>
      </c>
      <c r="E37" s="256"/>
      <c r="F37" s="256"/>
      <c r="G37" s="56"/>
      <c r="H37" s="159"/>
      <c r="I37" s="93"/>
      <c r="J37" s="94"/>
      <c r="K37" s="70"/>
      <c r="L37" s="93"/>
      <c r="M37" s="95"/>
      <c r="N37" s="112"/>
      <c r="O37" s="113"/>
      <c r="P37" s="88"/>
      <c r="Q37" s="89"/>
      <c r="R37" s="90"/>
      <c r="U37" s="74" t="e">
        <f>#REF!&amp;" "&amp;#REF!</f>
        <v>#REF!</v>
      </c>
    </row>
    <row r="38" spans="1:21" s="62" customFormat="1" ht="9.6" customHeight="1">
      <c r="A38" s="65"/>
      <c r="B38" s="77"/>
      <c r="C38" s="77"/>
      <c r="D38" s="104"/>
      <c r="E38" s="166"/>
      <c r="F38" s="104"/>
      <c r="G38" s="100"/>
      <c r="H38" s="167"/>
      <c r="I38" s="254" t="s">
        <v>117</v>
      </c>
      <c r="J38" s="254"/>
      <c r="K38" s="254"/>
      <c r="L38" s="103"/>
      <c r="M38" s="95"/>
      <c r="N38" s="112"/>
      <c r="O38" s="113"/>
      <c r="P38" s="88"/>
      <c r="Q38" s="89"/>
      <c r="R38" s="90"/>
      <c r="U38" s="74" t="e">
        <f>#REF!&amp;" "&amp;#REF!</f>
        <v>#REF!</v>
      </c>
    </row>
    <row r="39" spans="1:21" s="62" customFormat="1" ht="9.6" customHeight="1">
      <c r="A39" s="53">
        <v>16</v>
      </c>
      <c r="B39" s="75"/>
      <c r="C39" s="55">
        <v>2</v>
      </c>
      <c r="D39" s="257" t="s">
        <v>117</v>
      </c>
      <c r="E39" s="257"/>
      <c r="F39" s="257"/>
      <c r="G39" s="170"/>
      <c r="H39" s="162"/>
      <c r="I39" s="172"/>
      <c r="J39" s="93"/>
      <c r="K39" s="93"/>
      <c r="L39" s="93"/>
      <c r="M39" s="96"/>
      <c r="N39" s="96"/>
      <c r="O39" s="113"/>
      <c r="P39" s="88"/>
      <c r="Q39" s="89"/>
      <c r="R39" s="90"/>
      <c r="U39" s="74"/>
    </row>
    <row r="40" spans="1:21" s="62" customFormat="1" ht="9.6" customHeight="1" thickBot="1">
      <c r="A40" s="65"/>
      <c r="B40" s="77"/>
      <c r="C40" s="77"/>
      <c r="D40" s="98"/>
      <c r="E40" s="99"/>
      <c r="F40" s="99"/>
      <c r="G40" s="104"/>
      <c r="H40" s="105"/>
      <c r="I40" s="93"/>
      <c r="J40" s="93"/>
      <c r="K40" s="93"/>
      <c r="L40" s="93"/>
      <c r="M40" s="154"/>
      <c r="N40" s="155"/>
      <c r="O40" s="152"/>
      <c r="P40" s="153"/>
      <c r="Q40" s="89"/>
      <c r="R40" s="90"/>
      <c r="U40" s="116"/>
    </row>
    <row r="41" spans="1:21" ht="15.75" customHeight="1">
      <c r="D41" s="135"/>
      <c r="E41" s="136"/>
      <c r="F41" s="136"/>
      <c r="G41" s="137"/>
      <c r="H41" s="138"/>
      <c r="I41" s="140"/>
      <c r="J41" s="141"/>
      <c r="K41" s="140"/>
      <c r="L41" s="141"/>
      <c r="M41" s="140"/>
      <c r="N41" s="140"/>
      <c r="O41" s="140"/>
      <c r="P41" s="242"/>
      <c r="Q41" s="242"/>
      <c r="R41" s="242"/>
    </row>
    <row r="42" spans="1:21" ht="16.5" customHeight="1">
      <c r="B42" s="120" t="s">
        <v>21</v>
      </c>
      <c r="D42" s="135"/>
      <c r="E42" s="136"/>
      <c r="F42" s="136"/>
      <c r="G42" s="137"/>
      <c r="H42" s="138"/>
      <c r="I42" s="140"/>
      <c r="J42" s="141"/>
      <c r="K42" s="140"/>
      <c r="L42" s="141"/>
      <c r="M42" s="140"/>
      <c r="N42" s="141"/>
      <c r="O42" s="140"/>
      <c r="P42" s="121"/>
      <c r="Q42" s="122"/>
      <c r="R42" s="122"/>
    </row>
    <row r="43" spans="1:21" ht="15">
      <c r="C43" s="142"/>
      <c r="D43" s="143"/>
      <c r="E43" s="144"/>
      <c r="F43" s="144"/>
      <c r="G43" s="142"/>
      <c r="H43" s="145"/>
      <c r="I43" s="144"/>
      <c r="J43" s="146"/>
      <c r="K43" s="144"/>
      <c r="L43" s="146"/>
      <c r="M43" s="144"/>
    </row>
    <row r="44" spans="1:21" ht="15.75">
      <c r="C44" s="125"/>
      <c r="D44" s="126" t="s">
        <v>10</v>
      </c>
      <c r="E44" s="126"/>
      <c r="F44" s="126"/>
      <c r="G44" s="126"/>
      <c r="H44" s="126"/>
      <c r="I44" s="245" t="s">
        <v>17</v>
      </c>
      <c r="J44" s="245"/>
      <c r="K44" s="245"/>
      <c r="L44" s="126"/>
      <c r="M44" s="126"/>
    </row>
    <row r="45" spans="1:21" ht="15.75" hidden="1" customHeight="1">
      <c r="C45" s="142"/>
      <c r="D45" s="147"/>
      <c r="E45" s="148"/>
      <c r="F45" s="148"/>
      <c r="G45" s="149"/>
      <c r="H45" s="150"/>
      <c r="I45" s="148"/>
      <c r="J45" s="151"/>
      <c r="K45" s="148"/>
      <c r="L45" s="146"/>
      <c r="M45" s="144"/>
    </row>
    <row r="46" spans="1:21" ht="15.75" hidden="1" customHeight="1">
      <c r="C46" s="142"/>
      <c r="D46" s="147"/>
      <c r="E46" s="148"/>
      <c r="F46" s="148"/>
      <c r="G46" s="149"/>
      <c r="H46" s="150"/>
      <c r="I46" s="144"/>
      <c r="J46" s="148"/>
      <c r="K46" s="148"/>
      <c r="L46" s="146"/>
      <c r="M46" s="144"/>
    </row>
    <row r="47" spans="1:21" ht="15" hidden="1">
      <c r="C47" s="142"/>
      <c r="D47" s="143"/>
      <c r="E47" s="144"/>
      <c r="F47" s="144"/>
      <c r="G47" s="142"/>
      <c r="H47" s="145"/>
      <c r="I47" s="144"/>
      <c r="J47" s="146"/>
      <c r="K47" s="144"/>
      <c r="L47" s="146"/>
      <c r="M47" s="144"/>
    </row>
    <row r="48" spans="1:21" ht="15">
      <c r="C48" s="142"/>
      <c r="D48" s="143"/>
      <c r="E48" s="144"/>
      <c r="F48" s="144"/>
      <c r="G48" s="142"/>
      <c r="H48" s="145"/>
      <c r="I48" s="144"/>
      <c r="J48" s="146"/>
      <c r="K48" s="144"/>
      <c r="L48" s="146"/>
      <c r="M48" s="144"/>
    </row>
  </sheetData>
  <mergeCells count="33">
    <mergeCell ref="D19:F19"/>
    <mergeCell ref="D21:F21"/>
    <mergeCell ref="A1:P1"/>
    <mergeCell ref="A6:B6"/>
    <mergeCell ref="D7:F7"/>
    <mergeCell ref="D9:F9"/>
    <mergeCell ref="D11:F11"/>
    <mergeCell ref="I10:K10"/>
    <mergeCell ref="I14:K14"/>
    <mergeCell ref="K12:M12"/>
    <mergeCell ref="M16:O16"/>
    <mergeCell ref="I18:K18"/>
    <mergeCell ref="D13:F13"/>
    <mergeCell ref="D15:F15"/>
    <mergeCell ref="D17:F17"/>
    <mergeCell ref="I44:K44"/>
    <mergeCell ref="D25:F25"/>
    <mergeCell ref="D27:F27"/>
    <mergeCell ref="D29:F29"/>
    <mergeCell ref="D31:F31"/>
    <mergeCell ref="D33:F33"/>
    <mergeCell ref="D35:F35"/>
    <mergeCell ref="I30:K30"/>
    <mergeCell ref="I34:K34"/>
    <mergeCell ref="I38:K38"/>
    <mergeCell ref="K36:M36"/>
    <mergeCell ref="M32:O32"/>
    <mergeCell ref="I22:K22"/>
    <mergeCell ref="M24:O24"/>
    <mergeCell ref="D37:F37"/>
    <mergeCell ref="D39:F39"/>
    <mergeCell ref="P41:R41"/>
    <mergeCell ref="D23:F23"/>
  </mergeCells>
  <conditionalFormatting sqref="G35 G11 G23 G27 G19 G15 G39 G31">
    <cfRule type="expression" dxfId="83" priority="63" stopIfTrue="1">
      <formula>AND(#REF!&lt;9,$B11&gt;0)</formula>
    </cfRule>
  </conditionalFormatting>
  <conditionalFormatting sqref="D9 D11 D13 D15 D17 D19 D21 D23 D25 D27 D29 D31 D33 D35 D37">
    <cfRule type="cellIs" dxfId="82" priority="61" stopIfTrue="1" operator="equal">
      <formula>"Bye"</formula>
    </cfRule>
    <cfRule type="expression" dxfId="81" priority="62" stopIfTrue="1">
      <formula>AND(#REF!&lt;9,$B9&gt;0)</formula>
    </cfRule>
  </conditionalFormatting>
  <conditionalFormatting sqref="I26">
    <cfRule type="expression" dxfId="80" priority="59" stopIfTrue="1">
      <formula>H26="as"</formula>
    </cfRule>
    <cfRule type="expression" dxfId="79" priority="60" stopIfTrue="1">
      <formula>H26="bs"</formula>
    </cfRule>
  </conditionalFormatting>
  <conditionalFormatting sqref="I12 G14 G18 G22 G26 G30 G34 G38 K16 K32 I20 I28 I36 G10">
    <cfRule type="expression" dxfId="78" priority="56" stopIfTrue="1">
      <formula>AND($K$1="CU",G10="Umpire")</formula>
    </cfRule>
    <cfRule type="expression" dxfId="77" priority="57" stopIfTrue="1">
      <formula>AND($K$1="CU",G10&lt;&gt;"Umpire",H10&lt;&gt;"")</formula>
    </cfRule>
    <cfRule type="expression" dxfId="76" priority="58" stopIfTrue="1">
      <formula>AND($K$1="CU",G10&lt;&gt;"Umpire")</formula>
    </cfRule>
  </conditionalFormatting>
  <conditionalFormatting sqref="H10 H14 H18 H22 H26 H30 H34 H38 J36 J28 J20 J12 L16 L32">
    <cfRule type="expression" dxfId="75" priority="55" stopIfTrue="1">
      <formula>$K$1="CU"</formula>
    </cfRule>
  </conditionalFormatting>
  <conditionalFormatting sqref="O40">
    <cfRule type="expression" dxfId="74" priority="64" stopIfTrue="1">
      <formula>#REF!="as"</formula>
    </cfRule>
    <cfRule type="expression" dxfId="73" priority="65" stopIfTrue="1">
      <formula>#REF!="bs"</formula>
    </cfRule>
  </conditionalFormatting>
  <conditionalFormatting sqref="D39">
    <cfRule type="cellIs" dxfId="72" priority="51" stopIfTrue="1" operator="equal">
      <formula>"Bye"</formula>
    </cfRule>
    <cfRule type="expression" dxfId="71" priority="52" stopIfTrue="1">
      <formula>AND(#REF!&lt;9,$B39&gt;0)</formula>
    </cfRule>
  </conditionalFormatting>
  <conditionalFormatting sqref="I14">
    <cfRule type="cellIs" dxfId="70" priority="33" stopIfTrue="1" operator="equal">
      <formula>"Bye"</formula>
    </cfRule>
    <cfRule type="expression" dxfId="69" priority="34" stopIfTrue="1">
      <formula>AND(#REF!&lt;9,$B14&gt;0)</formula>
    </cfRule>
  </conditionalFormatting>
  <conditionalFormatting sqref="K12">
    <cfRule type="cellIs" dxfId="68" priority="25" stopIfTrue="1" operator="equal">
      <formula>"Bye"</formula>
    </cfRule>
    <cfRule type="expression" dxfId="67" priority="26" stopIfTrue="1">
      <formula>AND(#REF!&lt;9,$B12&gt;0)</formula>
    </cfRule>
  </conditionalFormatting>
  <conditionalFormatting sqref="K20">
    <cfRule type="expression" dxfId="66" priority="23" stopIfTrue="1">
      <formula>J20="as"</formula>
    </cfRule>
    <cfRule type="expression" dxfId="65" priority="24" stopIfTrue="1">
      <formula>J20="bs"</formula>
    </cfRule>
  </conditionalFormatting>
  <conditionalFormatting sqref="K28">
    <cfRule type="expression" dxfId="64" priority="21" stopIfTrue="1">
      <formula>J28="as"</formula>
    </cfRule>
    <cfRule type="expression" dxfId="63" priority="22" stopIfTrue="1">
      <formula>J28="bs"</formula>
    </cfRule>
  </conditionalFormatting>
  <conditionalFormatting sqref="K36">
    <cfRule type="cellIs" dxfId="62" priority="19" stopIfTrue="1" operator="equal">
      <formula>"Bye"</formula>
    </cfRule>
    <cfRule type="expression" dxfId="61" priority="20" stopIfTrue="1">
      <formula>AND(#REF!&lt;9,$B36&gt;0)</formula>
    </cfRule>
  </conditionalFormatting>
  <conditionalFormatting sqref="M16">
    <cfRule type="cellIs" dxfId="60" priority="17" stopIfTrue="1" operator="equal">
      <formula>"Bye"</formula>
    </cfRule>
    <cfRule type="expression" dxfId="59" priority="18" stopIfTrue="1">
      <formula>AND(#REF!&lt;9,$B16&gt;0)</formula>
    </cfRule>
  </conditionalFormatting>
  <conditionalFormatting sqref="M32">
    <cfRule type="cellIs" dxfId="58" priority="15" stopIfTrue="1" operator="equal">
      <formula>"Bye"</formula>
    </cfRule>
    <cfRule type="expression" dxfId="57" priority="16" stopIfTrue="1">
      <formula>AND(#REF!&lt;9,$B32&gt;0)</formula>
    </cfRule>
  </conditionalFormatting>
  <conditionalFormatting sqref="M24">
    <cfRule type="cellIs" dxfId="56" priority="13" stopIfTrue="1" operator="equal">
      <formula>"Bye"</formula>
    </cfRule>
    <cfRule type="expression" dxfId="55" priority="14" stopIfTrue="1">
      <formula>AND(#REF!&lt;9,$B24&gt;0)</formula>
    </cfRule>
  </conditionalFormatting>
  <conditionalFormatting sqref="I10">
    <cfRule type="cellIs" dxfId="54" priority="11" stopIfTrue="1" operator="equal">
      <formula>"Bye"</formula>
    </cfRule>
    <cfRule type="expression" dxfId="53" priority="12" stopIfTrue="1">
      <formula>AND(#REF!&lt;9,$B10&gt;0)</formula>
    </cfRule>
  </conditionalFormatting>
  <conditionalFormatting sqref="I18">
    <cfRule type="cellIs" dxfId="52" priority="9" stopIfTrue="1" operator="equal">
      <formula>"Bye"</formula>
    </cfRule>
    <cfRule type="expression" dxfId="51" priority="10" stopIfTrue="1">
      <formula>AND(#REF!&lt;9,$B18&gt;0)</formula>
    </cfRule>
  </conditionalFormatting>
  <conditionalFormatting sqref="I22">
    <cfRule type="cellIs" dxfId="50" priority="7" stopIfTrue="1" operator="equal">
      <formula>"Bye"</formula>
    </cfRule>
    <cfRule type="expression" dxfId="49" priority="8" stopIfTrue="1">
      <formula>AND(#REF!&lt;9,$B22&gt;0)</formula>
    </cfRule>
  </conditionalFormatting>
  <conditionalFormatting sqref="I30">
    <cfRule type="cellIs" dxfId="48" priority="5" stopIfTrue="1" operator="equal">
      <formula>"Bye"</formula>
    </cfRule>
    <cfRule type="expression" dxfId="47" priority="6" stopIfTrue="1">
      <formula>AND(#REF!&lt;9,$B30&gt;0)</formula>
    </cfRule>
  </conditionalFormatting>
  <conditionalFormatting sqref="I34">
    <cfRule type="cellIs" dxfId="46" priority="3" stopIfTrue="1" operator="equal">
      <formula>"Bye"</formula>
    </cfRule>
    <cfRule type="expression" dxfId="45" priority="4" stopIfTrue="1">
      <formula>AND(#REF!&lt;9,$B34&gt;0)</formula>
    </cfRule>
  </conditionalFormatting>
  <conditionalFormatting sqref="I38">
    <cfRule type="cellIs" dxfId="44" priority="1" stopIfTrue="1" operator="equal">
      <formula>"Bye"</formula>
    </cfRule>
    <cfRule type="expression" dxfId="43" priority="2" stopIfTrue="1">
      <formula>AND(#REF!&lt;9,$B38&gt;0)</formula>
    </cfRule>
  </conditionalFormatting>
  <dataValidations count="1">
    <dataValidation type="list" allowBlank="1" showInputMessage="1" sqref="G10 G14 G18 G22 G26 G30 G34 G38 I36 K32 I28 I12 I20 K16">
      <formula1>$S$9:$S$20</formula1>
    </dataValidation>
  </dataValidations>
  <printOptions horizontalCentered="1"/>
  <pageMargins left="0.35" right="0.35" top="0.39" bottom="0.39" header="0"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opLeftCell="A2" workbookViewId="0">
      <selection activeCell="M42" sqref="M42"/>
    </sheetView>
  </sheetViews>
  <sheetFormatPr defaultColWidth="8.85546875" defaultRowHeight="12.75"/>
  <cols>
    <col min="1" max="1" width="3" style="120" customWidth="1"/>
    <col min="2" max="2" width="4.7109375" style="120" customWidth="1"/>
    <col min="3" max="3" width="3.7109375" style="128" customWidth="1"/>
    <col min="4" max="4" width="15" style="129" customWidth="1"/>
    <col min="5" max="5" width="5" style="120" customWidth="1"/>
    <col min="6" max="6" width="17.85546875" style="120" customWidth="1"/>
    <col min="7" max="7" width="10.140625" style="128" customWidth="1"/>
    <col min="8" max="8" width="8.5703125" style="130" customWidth="1"/>
    <col min="9" max="9" width="10.7109375" style="120" customWidth="1"/>
    <col min="10" max="10" width="1.7109375" style="127" customWidth="1"/>
    <col min="11" max="11" width="11.7109375" style="120" customWidth="1"/>
    <col min="12" max="12" width="1" style="123" customWidth="1"/>
    <col min="13" max="13" width="10.7109375" style="120" customWidth="1"/>
    <col min="14" max="14" width="0.140625" style="127" customWidth="1"/>
    <col min="15" max="15" width="10.7109375" style="120" customWidth="1"/>
    <col min="16" max="16" width="3" style="123" customWidth="1"/>
    <col min="17" max="17" width="0" style="120" hidden="1" customWidth="1"/>
    <col min="18" max="18" width="2.28515625" style="120" customWidth="1"/>
    <col min="19" max="19" width="9.5703125" style="120" hidden="1" customWidth="1"/>
    <col min="20" max="20" width="8.5703125" style="120" hidden="1" customWidth="1"/>
    <col min="21" max="21" width="10" style="120" hidden="1" customWidth="1"/>
    <col min="22" max="16384" width="8.85546875" style="120"/>
  </cols>
  <sheetData>
    <row r="1" spans="1:21" s="11" customFormat="1" ht="65.25" customHeight="1">
      <c r="A1" s="244" t="s">
        <v>15</v>
      </c>
      <c r="B1" s="244"/>
      <c r="C1" s="244"/>
      <c r="D1" s="244"/>
      <c r="E1" s="244"/>
      <c r="F1" s="244"/>
      <c r="G1" s="244"/>
      <c r="H1" s="244"/>
      <c r="I1" s="244"/>
      <c r="J1" s="244"/>
      <c r="K1" s="244"/>
      <c r="L1" s="244"/>
      <c r="M1" s="244"/>
      <c r="N1" s="244"/>
      <c r="O1" s="244"/>
      <c r="P1" s="244"/>
      <c r="Q1" s="9"/>
      <c r="R1" s="9"/>
      <c r="S1" s="9"/>
      <c r="T1" s="10"/>
    </row>
    <row r="2" spans="1:21" s="11" customFormat="1" ht="31.9" customHeight="1">
      <c r="A2" s="2" t="s">
        <v>20</v>
      </c>
      <c r="B2" s="1"/>
      <c r="C2" s="2"/>
      <c r="D2" s="3"/>
      <c r="E2" s="3"/>
      <c r="F2" s="4"/>
      <c r="G2" s="4"/>
      <c r="H2" s="5"/>
      <c r="I2" s="4"/>
      <c r="J2" s="4"/>
      <c r="K2" s="12"/>
      <c r="L2" s="12"/>
      <c r="M2" s="12"/>
      <c r="N2" s="7"/>
      <c r="O2" s="8"/>
      <c r="P2" s="9"/>
      <c r="Q2" s="9"/>
      <c r="R2" s="9"/>
      <c r="S2" s="9"/>
      <c r="T2" s="10"/>
    </row>
    <row r="3" spans="1:21" s="11" customFormat="1" ht="22.5" customHeight="1">
      <c r="A3" s="13" t="s">
        <v>0</v>
      </c>
      <c r="B3" s="14"/>
      <c r="C3" s="15"/>
      <c r="D3" s="16"/>
      <c r="E3" s="16"/>
      <c r="F3" s="12"/>
      <c r="G3" s="12"/>
      <c r="H3" s="17"/>
      <c r="I3" s="18" t="s">
        <v>18</v>
      </c>
      <c r="J3" s="18"/>
      <c r="K3" s="18"/>
      <c r="L3" s="18"/>
      <c r="M3" s="6"/>
      <c r="N3" s="7"/>
      <c r="O3" s="8"/>
      <c r="P3" s="9"/>
      <c r="Q3" s="9"/>
      <c r="R3" s="9"/>
      <c r="S3" s="9"/>
      <c r="T3" s="10"/>
    </row>
    <row r="4" spans="1:21" s="11" customFormat="1" ht="16.149999999999999" customHeight="1">
      <c r="A4" s="13"/>
      <c r="B4" s="14"/>
      <c r="C4" s="15"/>
      <c r="D4" s="16"/>
      <c r="E4" s="16"/>
      <c r="F4" s="12"/>
      <c r="G4" s="12"/>
      <c r="H4" s="19"/>
      <c r="I4" s="20"/>
      <c r="J4" s="20"/>
      <c r="K4" s="20"/>
      <c r="L4" s="20"/>
      <c r="M4" s="12"/>
      <c r="N4" s="7"/>
      <c r="O4" s="8"/>
      <c r="P4" s="9"/>
      <c r="Q4" s="9"/>
      <c r="R4" s="9"/>
      <c r="S4" s="10"/>
      <c r="T4" s="10"/>
    </row>
    <row r="5" spans="1:21" s="29" customFormat="1" ht="11.25" customHeight="1">
      <c r="A5" s="21"/>
      <c r="B5" s="21"/>
      <c r="C5" s="22"/>
      <c r="D5" s="23"/>
      <c r="E5" s="21" t="s">
        <v>12</v>
      </c>
      <c r="F5" s="21"/>
      <c r="G5" s="22"/>
      <c r="H5" s="24"/>
      <c r="I5" s="25"/>
      <c r="J5" s="21"/>
      <c r="K5" s="26"/>
      <c r="L5" s="27"/>
      <c r="M5" s="21"/>
      <c r="N5" s="27"/>
      <c r="O5" s="21"/>
      <c r="P5" s="28" t="s">
        <v>1</v>
      </c>
    </row>
    <row r="6" spans="1:21" s="37" customFormat="1" ht="11.25" customHeight="1" thickBot="1">
      <c r="A6" s="247"/>
      <c r="B6" s="247"/>
      <c r="C6" s="30"/>
      <c r="D6" s="31"/>
      <c r="E6" s="32"/>
      <c r="F6" s="33"/>
      <c r="G6" s="131"/>
      <c r="H6" s="34"/>
      <c r="I6" s="132"/>
      <c r="J6" s="35"/>
      <c r="K6" s="133"/>
      <c r="L6" s="36"/>
      <c r="M6" s="199"/>
      <c r="N6" s="200"/>
      <c r="O6" s="201" t="s">
        <v>16</v>
      </c>
      <c r="P6" s="201"/>
    </row>
    <row r="7" spans="1:21" s="29" customFormat="1" ht="9.75">
      <c r="A7" s="38"/>
      <c r="B7" s="39" t="s">
        <v>2</v>
      </c>
      <c r="C7" s="40" t="s">
        <v>3</v>
      </c>
      <c r="D7" s="252" t="s">
        <v>4</v>
      </c>
      <c r="E7" s="252"/>
      <c r="F7" s="252"/>
      <c r="G7" s="178" t="s">
        <v>5</v>
      </c>
      <c r="H7" s="41" t="s">
        <v>6</v>
      </c>
      <c r="I7" s="42" t="s">
        <v>7</v>
      </c>
      <c r="J7" s="43"/>
      <c r="K7" s="42" t="s">
        <v>8</v>
      </c>
      <c r="L7" s="43"/>
      <c r="M7" s="42" t="s">
        <v>9</v>
      </c>
      <c r="N7" s="43"/>
      <c r="O7" s="42" t="s">
        <v>11</v>
      </c>
      <c r="P7" s="44"/>
    </row>
    <row r="8" spans="1:21" s="29" customFormat="1" ht="3.75" customHeight="1" thickBot="1">
      <c r="A8" s="45"/>
      <c r="B8" s="46"/>
      <c r="C8" s="46"/>
      <c r="D8" s="47"/>
      <c r="E8" s="47"/>
      <c r="F8" s="48"/>
      <c r="G8" s="49"/>
      <c r="H8" s="50"/>
      <c r="I8" s="49"/>
      <c r="J8" s="51"/>
      <c r="K8" s="49"/>
      <c r="L8" s="51"/>
      <c r="M8" s="49"/>
      <c r="N8" s="51"/>
      <c r="O8" s="49"/>
      <c r="P8" s="52"/>
    </row>
    <row r="9" spans="1:21" s="62" customFormat="1" ht="9" customHeight="1">
      <c r="A9" s="53">
        <v>1</v>
      </c>
      <c r="B9" s="54"/>
      <c r="C9" s="55">
        <v>1</v>
      </c>
      <c r="D9" s="257" t="s">
        <v>118</v>
      </c>
      <c r="E9" s="257"/>
      <c r="F9" s="257"/>
      <c r="G9" s="56"/>
      <c r="H9" s="159"/>
      <c r="I9" s="57"/>
      <c r="J9" s="57"/>
      <c r="K9" s="57"/>
      <c r="L9" s="57"/>
      <c r="M9" s="58"/>
      <c r="N9" s="59"/>
      <c r="O9" s="58"/>
      <c r="P9" s="60"/>
      <c r="Q9" s="61"/>
      <c r="S9" s="63" t="str">
        <f>[1]Officials!P24</f>
        <v>Umpire</v>
      </c>
      <c r="U9" s="64" t="str">
        <f>E$9&amp;" "&amp;D$9</f>
        <v xml:space="preserve"> КОЛПАК БУРЧ</v>
      </c>
    </row>
    <row r="10" spans="1:21" s="62" customFormat="1" ht="9.6" customHeight="1">
      <c r="A10" s="65"/>
      <c r="B10" s="66"/>
      <c r="C10" s="77"/>
      <c r="D10" s="78"/>
      <c r="E10" s="160"/>
      <c r="F10" s="78"/>
      <c r="G10" s="68"/>
      <c r="H10" s="161"/>
      <c r="I10" s="254" t="s">
        <v>118</v>
      </c>
      <c r="J10" s="254"/>
      <c r="K10" s="254"/>
      <c r="L10" s="70"/>
      <c r="M10" s="71"/>
      <c r="N10" s="72"/>
      <c r="O10" s="71"/>
      <c r="P10" s="60"/>
      <c r="Q10" s="61"/>
      <c r="S10" s="73" t="str">
        <f>[1]Officials!P25</f>
        <v xml:space="preserve"> </v>
      </c>
      <c r="U10" s="74" t="str">
        <f>E$11&amp;" "&amp;D$11</f>
        <v xml:space="preserve"> Х</v>
      </c>
    </row>
    <row r="11" spans="1:21" s="62" customFormat="1" ht="9.6" customHeight="1">
      <c r="A11" s="65">
        <v>2</v>
      </c>
      <c r="B11" s="75"/>
      <c r="C11" s="134"/>
      <c r="D11" s="256" t="s">
        <v>62</v>
      </c>
      <c r="E11" s="256"/>
      <c r="F11" s="256"/>
      <c r="G11" s="177"/>
      <c r="H11" s="162"/>
      <c r="I11" s="172"/>
      <c r="J11" s="76"/>
      <c r="K11" s="70"/>
      <c r="L11" s="70"/>
      <c r="M11" s="71"/>
      <c r="N11" s="72"/>
      <c r="O11" s="71"/>
      <c r="P11" s="60"/>
      <c r="Q11" s="61"/>
      <c r="S11" s="73" t="str">
        <f>[1]Officials!P26</f>
        <v xml:space="preserve"> </v>
      </c>
      <c r="U11" s="74" t="str">
        <f>E$13&amp;" "&amp;D$13</f>
        <v xml:space="preserve"> КУДРЕВИЧ  ПАШКЕВИЧ</v>
      </c>
    </row>
    <row r="12" spans="1:21" s="62" customFormat="1" ht="9.6" customHeight="1">
      <c r="A12" s="65"/>
      <c r="B12" s="77"/>
      <c r="C12" s="77"/>
      <c r="D12" s="78"/>
      <c r="E12" s="78"/>
      <c r="F12" s="78"/>
      <c r="G12" s="78"/>
      <c r="H12" s="160"/>
      <c r="I12" s="79"/>
      <c r="J12" s="80"/>
      <c r="K12" s="254"/>
      <c r="L12" s="254"/>
      <c r="M12" s="254"/>
      <c r="N12" s="72"/>
      <c r="O12" s="71"/>
      <c r="P12" s="60"/>
      <c r="Q12" s="61"/>
      <c r="S12" s="73" t="str">
        <f>[1]Officials!P27</f>
        <v xml:space="preserve"> </v>
      </c>
      <c r="U12" s="74" t="str">
        <f>E$15&amp;" "&amp;D$15</f>
        <v xml:space="preserve"> ЗМУШКО ПАШКО</v>
      </c>
    </row>
    <row r="13" spans="1:21" s="62" customFormat="1" ht="9.6" customHeight="1">
      <c r="A13" s="65">
        <v>3</v>
      </c>
      <c r="B13" s="75"/>
      <c r="C13" s="134"/>
      <c r="D13" s="256" t="s">
        <v>119</v>
      </c>
      <c r="E13" s="256"/>
      <c r="F13" s="256"/>
      <c r="G13" s="56"/>
      <c r="H13" s="159"/>
      <c r="I13" s="70"/>
      <c r="J13" s="76"/>
      <c r="K13" s="172"/>
      <c r="L13" s="76"/>
      <c r="M13" s="71"/>
      <c r="N13" s="72"/>
      <c r="O13" s="71"/>
      <c r="P13" s="60"/>
      <c r="Q13" s="61"/>
      <c r="S13" s="73" t="str">
        <f>[1]Officials!P28</f>
        <v xml:space="preserve"> </v>
      </c>
      <c r="T13" s="81"/>
      <c r="U13" s="74" t="str">
        <f>E$17&amp;" "&amp;D$17</f>
        <v xml:space="preserve"> НОВИК  ЧАЙКОВСКАЯ</v>
      </c>
    </row>
    <row r="14" spans="1:21" s="62" customFormat="1" ht="9.6" customHeight="1">
      <c r="A14" s="65"/>
      <c r="B14" s="77"/>
      <c r="C14" s="77"/>
      <c r="D14" s="163"/>
      <c r="E14" s="164"/>
      <c r="F14" s="163"/>
      <c r="G14" s="82"/>
      <c r="H14" s="161"/>
      <c r="I14" s="253"/>
      <c r="J14" s="253"/>
      <c r="K14" s="253"/>
      <c r="L14" s="84"/>
      <c r="M14" s="71"/>
      <c r="N14" s="72"/>
      <c r="O14" s="71"/>
      <c r="P14" s="60"/>
      <c r="Q14" s="61"/>
      <c r="S14" s="73" t="str">
        <f>[1]Officials!P29</f>
        <v xml:space="preserve"> </v>
      </c>
      <c r="U14" s="74" t="str">
        <f>E$19&amp;" "&amp;D$19</f>
        <v xml:space="preserve"> Х</v>
      </c>
    </row>
    <row r="15" spans="1:21" s="62" customFormat="1" ht="9.6" customHeight="1">
      <c r="A15" s="65">
        <v>4</v>
      </c>
      <c r="B15" s="75"/>
      <c r="C15" s="134"/>
      <c r="D15" s="256" t="s">
        <v>120</v>
      </c>
      <c r="E15" s="256"/>
      <c r="F15" s="256"/>
      <c r="G15" s="177"/>
      <c r="H15" s="162"/>
      <c r="I15" s="70"/>
      <c r="J15" s="70"/>
      <c r="K15" s="70"/>
      <c r="L15" s="76"/>
      <c r="M15" s="71"/>
      <c r="N15" s="72"/>
      <c r="O15" s="71"/>
      <c r="P15" s="60"/>
      <c r="Q15" s="61"/>
      <c r="S15" s="73" t="str">
        <f>[1]Officials!P30</f>
        <v xml:space="preserve"> </v>
      </c>
      <c r="U15" s="74" t="str">
        <f>E$21&amp;" "&amp;D$21</f>
        <v xml:space="preserve"> АБРАЖЕВИЧ  ЛАПЯН</v>
      </c>
    </row>
    <row r="16" spans="1:21" s="62" customFormat="1" ht="9.6" customHeight="1">
      <c r="A16" s="65"/>
      <c r="B16" s="77"/>
      <c r="C16" s="77"/>
      <c r="D16" s="78"/>
      <c r="E16" s="78"/>
      <c r="F16" s="78"/>
      <c r="G16" s="78"/>
      <c r="H16" s="160"/>
      <c r="I16" s="70"/>
      <c r="J16" s="70"/>
      <c r="K16" s="79"/>
      <c r="L16" s="80"/>
      <c r="M16" s="254"/>
      <c r="N16" s="254"/>
      <c r="O16" s="254"/>
      <c r="P16" s="60"/>
      <c r="Q16" s="61"/>
      <c r="S16" s="73" t="str">
        <f>[1]Officials!P31</f>
        <v xml:space="preserve"> </v>
      </c>
      <c r="U16" s="74" t="str">
        <f>E$23&amp;" "&amp;D$23</f>
        <v xml:space="preserve"> АЗАРОВА  ГРИНКЕВИЧ</v>
      </c>
    </row>
    <row r="17" spans="1:21" s="62" customFormat="1" ht="9.6" customHeight="1">
      <c r="A17" s="65">
        <v>5</v>
      </c>
      <c r="B17" s="75"/>
      <c r="C17" s="156">
        <v>4</v>
      </c>
      <c r="D17" s="257" t="s">
        <v>121</v>
      </c>
      <c r="E17" s="257"/>
      <c r="F17" s="257"/>
      <c r="G17" s="56"/>
      <c r="H17" s="159"/>
      <c r="I17" s="70"/>
      <c r="J17" s="70"/>
      <c r="K17" s="70"/>
      <c r="L17" s="76"/>
      <c r="M17" s="172"/>
      <c r="N17" s="86"/>
      <c r="O17" s="87"/>
      <c r="P17" s="88"/>
      <c r="Q17" s="89"/>
      <c r="R17" s="90"/>
      <c r="S17" s="91" t="str">
        <f>[1]Officials!P32</f>
        <v xml:space="preserve"> </v>
      </c>
      <c r="U17" s="74" t="str">
        <f>E$25&amp;" "&amp;D$25</f>
        <v xml:space="preserve"> Х</v>
      </c>
    </row>
    <row r="18" spans="1:21" s="62" customFormat="1" ht="9.6" customHeight="1">
      <c r="A18" s="65"/>
      <c r="B18" s="77"/>
      <c r="C18" s="77"/>
      <c r="D18" s="78"/>
      <c r="E18" s="165"/>
      <c r="F18" s="78"/>
      <c r="G18" s="68"/>
      <c r="H18" s="161"/>
      <c r="I18" s="254" t="s">
        <v>121</v>
      </c>
      <c r="J18" s="254"/>
      <c r="K18" s="254"/>
      <c r="L18" s="76"/>
      <c r="M18" s="70"/>
      <c r="N18" s="86"/>
      <c r="O18" s="87"/>
      <c r="P18" s="88"/>
      <c r="Q18" s="89"/>
      <c r="R18" s="90"/>
      <c r="S18" s="91" t="str">
        <f>[1]Officials!P33</f>
        <v xml:space="preserve"> </v>
      </c>
      <c r="U18" s="74" t="str">
        <f>E$27&amp;" "&amp;D$27</f>
        <v xml:space="preserve"> ХРУЩИК  МАНЖОС</v>
      </c>
    </row>
    <row r="19" spans="1:21" s="62" customFormat="1" ht="9.6" customHeight="1">
      <c r="A19" s="65">
        <v>6</v>
      </c>
      <c r="B19" s="75"/>
      <c r="C19" s="134"/>
      <c r="D19" s="256" t="s">
        <v>62</v>
      </c>
      <c r="E19" s="256"/>
      <c r="F19" s="256"/>
      <c r="G19" s="177"/>
      <c r="H19" s="162"/>
      <c r="I19" s="172"/>
      <c r="J19" s="76"/>
      <c r="K19" s="70"/>
      <c r="L19" s="76"/>
      <c r="M19" s="71"/>
      <c r="N19" s="86"/>
      <c r="O19" s="87"/>
      <c r="P19" s="88"/>
      <c r="Q19" s="89"/>
      <c r="R19" s="90"/>
      <c r="S19" s="91" t="str">
        <f>[1]Officials!P34</f>
        <v xml:space="preserve"> </v>
      </c>
      <c r="U19" s="74" t="str">
        <f>E$29&amp;" "&amp;D$29</f>
        <v xml:space="preserve"> Х</v>
      </c>
    </row>
    <row r="20" spans="1:21" s="62" customFormat="1" ht="9.6" customHeight="1" thickBot="1">
      <c r="A20" s="65"/>
      <c r="B20" s="77"/>
      <c r="C20" s="77"/>
      <c r="D20" s="78"/>
      <c r="E20" s="78"/>
      <c r="F20" s="78"/>
      <c r="G20" s="78"/>
      <c r="H20" s="160"/>
      <c r="I20" s="72"/>
      <c r="J20" s="80"/>
      <c r="K20" s="254"/>
      <c r="L20" s="254"/>
      <c r="M20" s="254"/>
      <c r="N20" s="86"/>
      <c r="O20" s="87"/>
      <c r="P20" s="88"/>
      <c r="Q20" s="89"/>
      <c r="R20" s="90"/>
      <c r="S20" s="92" t="str">
        <f>[1]Officials!P35</f>
        <v>None</v>
      </c>
      <c r="U20" s="74" t="str">
        <f>E$31&amp;" "&amp;D$31</f>
        <v xml:space="preserve"> БОЖКО ФЕДОСИК</v>
      </c>
    </row>
    <row r="21" spans="1:21" s="62" customFormat="1" ht="9.6" customHeight="1">
      <c r="A21" s="65">
        <v>7</v>
      </c>
      <c r="B21" s="75"/>
      <c r="C21" s="134"/>
      <c r="D21" s="256" t="s">
        <v>122</v>
      </c>
      <c r="E21" s="256"/>
      <c r="F21" s="256"/>
      <c r="G21" s="56"/>
      <c r="H21" s="159"/>
      <c r="I21" s="93"/>
      <c r="J21" s="94"/>
      <c r="K21" s="172"/>
      <c r="L21" s="93"/>
      <c r="M21" s="95"/>
      <c r="N21" s="96"/>
      <c r="O21" s="97"/>
      <c r="P21" s="88"/>
      <c r="Q21" s="89"/>
      <c r="R21" s="90"/>
      <c r="U21" s="74" t="str">
        <f>E$33&amp;" "&amp;D$33</f>
        <v xml:space="preserve"> АЛЕШИНА СТАТКЕВИЧ</v>
      </c>
    </row>
    <row r="22" spans="1:21" s="62" customFormat="1" ht="9.6" customHeight="1">
      <c r="A22" s="65"/>
      <c r="B22" s="77"/>
      <c r="C22" s="77"/>
      <c r="D22" s="104"/>
      <c r="E22" s="166"/>
      <c r="F22" s="104"/>
      <c r="G22" s="100"/>
      <c r="H22" s="167"/>
      <c r="I22" s="253"/>
      <c r="J22" s="253"/>
      <c r="K22" s="253"/>
      <c r="L22" s="103"/>
      <c r="M22" s="95"/>
      <c r="N22" s="96"/>
      <c r="O22" s="97"/>
      <c r="P22" s="88"/>
      <c r="Q22" s="89"/>
      <c r="R22" s="90"/>
      <c r="U22" s="74" t="str">
        <f>E$35&amp;" "&amp;D$35</f>
        <v xml:space="preserve"> СЕЛЬВЕСЮК КИНДРУК</v>
      </c>
    </row>
    <row r="23" spans="1:21" s="62" customFormat="1" ht="9.6" customHeight="1">
      <c r="A23" s="53">
        <v>8</v>
      </c>
      <c r="B23" s="75"/>
      <c r="C23" s="157"/>
      <c r="D23" s="256" t="s">
        <v>123</v>
      </c>
      <c r="E23" s="256"/>
      <c r="F23" s="256"/>
      <c r="G23" s="177"/>
      <c r="H23" s="162"/>
      <c r="I23" s="70"/>
      <c r="J23" s="93"/>
      <c r="K23" s="93"/>
      <c r="L23" s="93"/>
      <c r="M23" s="95"/>
      <c r="N23" s="96"/>
      <c r="O23" s="97"/>
      <c r="P23" s="88"/>
      <c r="Q23" s="89"/>
      <c r="R23" s="90"/>
      <c r="U23" s="74" t="str">
        <f>E$37&amp;" "&amp;D$37</f>
        <v xml:space="preserve"> Х</v>
      </c>
    </row>
    <row r="24" spans="1:21" s="62" customFormat="1" ht="9.6" customHeight="1">
      <c r="A24" s="65"/>
      <c r="B24" s="77"/>
      <c r="C24" s="158"/>
      <c r="D24" s="104"/>
      <c r="E24" s="104"/>
      <c r="F24" s="104"/>
      <c r="G24" s="104"/>
      <c r="H24" s="168"/>
      <c r="I24" s="93"/>
      <c r="J24" s="93"/>
      <c r="K24" s="93"/>
      <c r="L24" s="93"/>
      <c r="M24" s="106"/>
      <c r="N24" s="107"/>
      <c r="O24" s="172"/>
      <c r="P24" s="88"/>
      <c r="Q24" s="89"/>
      <c r="R24" s="90"/>
      <c r="U24" s="74" t="str">
        <f>E$39&amp;" "&amp;D$39</f>
        <v xml:space="preserve"> СИБИЛЕВА ФОМИНА</v>
      </c>
    </row>
    <row r="25" spans="1:21" s="62" customFormat="1" ht="9.6" customHeight="1">
      <c r="A25" s="53">
        <v>9</v>
      </c>
      <c r="B25" s="75"/>
      <c r="C25" s="157"/>
      <c r="D25" s="256" t="s">
        <v>62</v>
      </c>
      <c r="E25" s="256"/>
      <c r="F25" s="256"/>
      <c r="G25" s="56"/>
      <c r="H25" s="159"/>
      <c r="I25" s="93"/>
      <c r="J25" s="93"/>
      <c r="K25" s="93"/>
      <c r="L25" s="93"/>
      <c r="M25" s="258"/>
      <c r="N25" s="258"/>
      <c r="O25" s="258"/>
      <c r="P25" s="88"/>
      <c r="Q25" s="89"/>
      <c r="R25" s="90"/>
      <c r="U25" s="74" t="e">
        <f>#REF!&amp;" "&amp;#REF!</f>
        <v>#REF!</v>
      </c>
    </row>
    <row r="26" spans="1:21" s="62" customFormat="1" ht="9.6" customHeight="1">
      <c r="A26" s="65"/>
      <c r="B26" s="77"/>
      <c r="C26" s="77"/>
      <c r="D26" s="104"/>
      <c r="E26" s="168"/>
      <c r="F26" s="104"/>
      <c r="G26" s="100"/>
      <c r="H26" s="167"/>
      <c r="I26" s="253" t="s">
        <v>124</v>
      </c>
      <c r="J26" s="253"/>
      <c r="K26" s="253"/>
      <c r="L26" s="93"/>
      <c r="M26" s="95"/>
      <c r="N26" s="96"/>
      <c r="O26" s="172"/>
      <c r="P26" s="88"/>
      <c r="Q26" s="89"/>
      <c r="R26" s="90"/>
      <c r="U26" s="74" t="e">
        <f>#REF!&amp;" "&amp;#REF!</f>
        <v>#REF!</v>
      </c>
    </row>
    <row r="27" spans="1:21" s="62" customFormat="1" ht="9.6" customHeight="1">
      <c r="A27" s="65">
        <v>10</v>
      </c>
      <c r="B27" s="75"/>
      <c r="C27" s="134"/>
      <c r="D27" s="256" t="s">
        <v>124</v>
      </c>
      <c r="E27" s="256"/>
      <c r="F27" s="256"/>
      <c r="G27" s="177"/>
      <c r="H27" s="162"/>
      <c r="I27" s="93"/>
      <c r="J27" s="94"/>
      <c r="K27" s="93"/>
      <c r="L27" s="93"/>
      <c r="M27" s="95"/>
      <c r="N27" s="96"/>
      <c r="O27" s="97"/>
      <c r="P27" s="88"/>
      <c r="Q27" s="89"/>
      <c r="R27" s="90"/>
      <c r="U27" s="74" t="e">
        <f>#REF!&amp;" "&amp;#REF!</f>
        <v>#REF!</v>
      </c>
    </row>
    <row r="28" spans="1:21" s="62" customFormat="1" ht="9.6" customHeight="1">
      <c r="A28" s="65"/>
      <c r="B28" s="77"/>
      <c r="C28" s="77"/>
      <c r="D28" s="104"/>
      <c r="E28" s="104"/>
      <c r="F28" s="104"/>
      <c r="G28" s="104"/>
      <c r="H28" s="168"/>
      <c r="I28" s="67"/>
      <c r="J28" s="109"/>
      <c r="K28" s="254"/>
      <c r="L28" s="254"/>
      <c r="M28" s="254"/>
      <c r="N28" s="96"/>
      <c r="O28" s="97"/>
      <c r="P28" s="88"/>
      <c r="Q28" s="89"/>
      <c r="R28" s="90"/>
      <c r="U28" s="74" t="e">
        <f>#REF!&amp;" "&amp;#REF!</f>
        <v>#REF!</v>
      </c>
    </row>
    <row r="29" spans="1:21" s="62" customFormat="1" ht="9.6" customHeight="1">
      <c r="A29" s="65">
        <v>11</v>
      </c>
      <c r="B29" s="75"/>
      <c r="C29" s="134"/>
      <c r="D29" s="256" t="s">
        <v>62</v>
      </c>
      <c r="E29" s="256"/>
      <c r="F29" s="256"/>
      <c r="G29" s="56"/>
      <c r="H29" s="159"/>
      <c r="I29" s="93"/>
      <c r="J29" s="94"/>
      <c r="K29" s="172"/>
      <c r="L29" s="94"/>
      <c r="M29" s="95"/>
      <c r="N29" s="96"/>
      <c r="O29" s="97"/>
      <c r="P29" s="88"/>
      <c r="Q29" s="89"/>
      <c r="R29" s="90"/>
      <c r="U29" s="74" t="e">
        <f>#REF!&amp;" "&amp;#REF!</f>
        <v>#REF!</v>
      </c>
    </row>
    <row r="30" spans="1:21" s="62" customFormat="1" ht="9.6" customHeight="1">
      <c r="A30" s="65"/>
      <c r="B30" s="77"/>
      <c r="C30" s="77"/>
      <c r="D30" s="104"/>
      <c r="E30" s="166"/>
      <c r="F30" s="104"/>
      <c r="G30" s="100"/>
      <c r="H30" s="167"/>
      <c r="I30" s="253" t="s">
        <v>125</v>
      </c>
      <c r="J30" s="253"/>
      <c r="K30" s="253"/>
      <c r="L30" s="110"/>
      <c r="M30" s="95"/>
      <c r="N30" s="96"/>
      <c r="O30" s="97"/>
      <c r="P30" s="88"/>
      <c r="Q30" s="89"/>
      <c r="R30" s="90"/>
      <c r="U30" s="74" t="e">
        <f>#REF!&amp;" "&amp;#REF!</f>
        <v>#REF!</v>
      </c>
    </row>
    <row r="31" spans="1:21" s="62" customFormat="1" ht="9.6" customHeight="1">
      <c r="A31" s="65">
        <v>12</v>
      </c>
      <c r="B31" s="75"/>
      <c r="C31" s="156">
        <v>3</v>
      </c>
      <c r="D31" s="256" t="s">
        <v>125</v>
      </c>
      <c r="E31" s="256"/>
      <c r="F31" s="256"/>
      <c r="G31" s="177"/>
      <c r="H31" s="162"/>
      <c r="I31" s="172"/>
      <c r="J31" s="93"/>
      <c r="K31" s="152"/>
      <c r="L31" s="94"/>
      <c r="M31" s="95"/>
      <c r="N31" s="96"/>
      <c r="O31" s="97"/>
      <c r="P31" s="88"/>
      <c r="Q31" s="89"/>
      <c r="R31" s="90"/>
      <c r="U31" s="74" t="e">
        <f>#REF!&amp;" "&amp;#REF!</f>
        <v>#REF!</v>
      </c>
    </row>
    <row r="32" spans="1:21" s="62" customFormat="1" ht="9.6" customHeight="1">
      <c r="A32" s="65"/>
      <c r="B32" s="77"/>
      <c r="C32" s="77"/>
      <c r="D32" s="104"/>
      <c r="E32" s="104"/>
      <c r="F32" s="104"/>
      <c r="G32" s="104"/>
      <c r="H32" s="168"/>
      <c r="I32" s="93"/>
      <c r="J32" s="93"/>
      <c r="K32" s="194"/>
      <c r="L32" s="109"/>
      <c r="M32" s="254"/>
      <c r="N32" s="254"/>
      <c r="O32" s="254"/>
      <c r="P32" s="88"/>
      <c r="Q32" s="89"/>
      <c r="R32" s="90"/>
      <c r="U32" s="74" t="e">
        <f>#REF!&amp;" "&amp;#REF!</f>
        <v>#REF!</v>
      </c>
    </row>
    <row r="33" spans="1:21" s="62" customFormat="1" ht="9.6" customHeight="1">
      <c r="A33" s="65">
        <v>13</v>
      </c>
      <c r="B33" s="75"/>
      <c r="C33" s="134"/>
      <c r="D33" s="256" t="s">
        <v>126</v>
      </c>
      <c r="E33" s="256"/>
      <c r="F33" s="256"/>
      <c r="G33" s="56"/>
      <c r="H33" s="159"/>
      <c r="I33" s="93"/>
      <c r="J33" s="93"/>
      <c r="K33" s="93"/>
      <c r="L33" s="94"/>
      <c r="M33" s="172"/>
      <c r="N33" s="112"/>
      <c r="O33" s="113"/>
      <c r="P33" s="88"/>
      <c r="Q33" s="89"/>
      <c r="R33" s="90"/>
      <c r="U33" s="74" t="e">
        <f>#REF!&amp;" "&amp;#REF!</f>
        <v>#REF!</v>
      </c>
    </row>
    <row r="34" spans="1:21" s="62" customFormat="1" ht="9.6" customHeight="1">
      <c r="A34" s="65"/>
      <c r="B34" s="77"/>
      <c r="C34" s="77"/>
      <c r="D34" s="104"/>
      <c r="E34" s="166"/>
      <c r="F34" s="104"/>
      <c r="G34" s="100"/>
      <c r="H34" s="167"/>
      <c r="I34" s="253"/>
      <c r="J34" s="253"/>
      <c r="K34" s="253"/>
      <c r="L34" s="94"/>
      <c r="M34" s="70"/>
      <c r="N34" s="112"/>
      <c r="O34" s="113"/>
      <c r="P34" s="88"/>
      <c r="Q34" s="89"/>
      <c r="R34" s="90"/>
      <c r="U34" s="74" t="e">
        <f>#REF!&amp;" "&amp;#REF!</f>
        <v>#REF!</v>
      </c>
    </row>
    <row r="35" spans="1:21" s="62" customFormat="1" ht="9.6" customHeight="1">
      <c r="A35" s="65">
        <v>14</v>
      </c>
      <c r="B35" s="75"/>
      <c r="C35" s="134"/>
      <c r="D35" s="256" t="s">
        <v>127</v>
      </c>
      <c r="E35" s="256"/>
      <c r="F35" s="256"/>
      <c r="G35" s="177"/>
      <c r="H35" s="162"/>
      <c r="I35" s="70"/>
      <c r="J35" s="94"/>
      <c r="K35" s="93"/>
      <c r="L35" s="94"/>
      <c r="M35" s="95"/>
      <c r="N35" s="112"/>
      <c r="O35" s="113"/>
      <c r="P35" s="88"/>
      <c r="Q35" s="89"/>
      <c r="R35" s="90"/>
      <c r="U35" s="74" t="e">
        <f>#REF!&amp;" "&amp;#REF!</f>
        <v>#REF!</v>
      </c>
    </row>
    <row r="36" spans="1:21" s="62" customFormat="1" ht="9.6" customHeight="1">
      <c r="A36" s="65"/>
      <c r="B36" s="77"/>
      <c r="C36" s="77"/>
      <c r="D36" s="104"/>
      <c r="E36" s="104"/>
      <c r="F36" s="104"/>
      <c r="G36" s="104"/>
      <c r="H36" s="168"/>
      <c r="I36" s="106"/>
      <c r="J36" s="109"/>
      <c r="K36" s="253"/>
      <c r="L36" s="253"/>
      <c r="M36" s="253"/>
      <c r="N36" s="112"/>
      <c r="O36" s="113"/>
      <c r="P36" s="88"/>
      <c r="Q36" s="89"/>
      <c r="R36" s="90"/>
      <c r="U36" s="74" t="e">
        <f>#REF!&amp;" "&amp;#REF!</f>
        <v>#REF!</v>
      </c>
    </row>
    <row r="37" spans="1:21" s="62" customFormat="1" ht="9.6" customHeight="1">
      <c r="A37" s="65">
        <v>15</v>
      </c>
      <c r="B37" s="75"/>
      <c r="C37" s="134"/>
      <c r="D37" s="256" t="s">
        <v>62</v>
      </c>
      <c r="E37" s="256"/>
      <c r="F37" s="256"/>
      <c r="G37" s="56"/>
      <c r="H37" s="159"/>
      <c r="I37" s="93"/>
      <c r="J37" s="94"/>
      <c r="K37" s="70"/>
      <c r="L37" s="93"/>
      <c r="M37" s="95"/>
      <c r="N37" s="112"/>
      <c r="O37" s="113"/>
      <c r="P37" s="88"/>
      <c r="Q37" s="89"/>
      <c r="R37" s="90"/>
      <c r="U37" s="74" t="e">
        <f>#REF!&amp;" "&amp;#REF!</f>
        <v>#REF!</v>
      </c>
    </row>
    <row r="38" spans="1:21" s="62" customFormat="1" ht="9.6" customHeight="1">
      <c r="A38" s="65"/>
      <c r="B38" s="77"/>
      <c r="C38" s="77"/>
      <c r="D38" s="104"/>
      <c r="E38" s="166"/>
      <c r="F38" s="104"/>
      <c r="G38" s="100"/>
      <c r="H38" s="167"/>
      <c r="I38" s="254" t="s">
        <v>128</v>
      </c>
      <c r="J38" s="254"/>
      <c r="K38" s="254"/>
      <c r="L38" s="103"/>
      <c r="M38" s="95"/>
      <c r="N38" s="112"/>
      <c r="O38" s="113"/>
      <c r="P38" s="88"/>
      <c r="Q38" s="89"/>
      <c r="R38" s="90"/>
      <c r="U38" s="74" t="e">
        <f>#REF!&amp;" "&amp;#REF!</f>
        <v>#REF!</v>
      </c>
    </row>
    <row r="39" spans="1:21" s="62" customFormat="1" ht="9.6" customHeight="1">
      <c r="A39" s="53">
        <v>16</v>
      </c>
      <c r="B39" s="75"/>
      <c r="C39" s="55">
        <v>2</v>
      </c>
      <c r="D39" s="257" t="s">
        <v>128</v>
      </c>
      <c r="E39" s="257"/>
      <c r="F39" s="257"/>
      <c r="G39" s="177"/>
      <c r="H39" s="162"/>
      <c r="I39" s="172"/>
      <c r="J39" s="93"/>
      <c r="K39" s="93"/>
      <c r="L39" s="93"/>
      <c r="M39" s="96"/>
      <c r="N39" s="96"/>
      <c r="O39" s="113"/>
      <c r="P39" s="88"/>
      <c r="Q39" s="89"/>
      <c r="R39" s="90"/>
      <c r="U39" s="74"/>
    </row>
    <row r="40" spans="1:21" s="62" customFormat="1" ht="9" customHeight="1" thickBot="1">
      <c r="A40" s="65"/>
      <c r="B40" s="77"/>
      <c r="C40" s="77"/>
      <c r="D40" s="98"/>
      <c r="E40" s="99"/>
      <c r="F40" s="99"/>
      <c r="G40" s="104"/>
      <c r="H40" s="105"/>
      <c r="I40" s="93"/>
      <c r="J40" s="93"/>
      <c r="K40" s="93"/>
      <c r="L40" s="93"/>
      <c r="M40" s="154"/>
      <c r="N40" s="155"/>
      <c r="O40" s="152"/>
      <c r="P40" s="153"/>
      <c r="Q40" s="89"/>
      <c r="R40" s="90"/>
      <c r="U40" s="116"/>
    </row>
    <row r="41" spans="1:21" ht="0.75" customHeight="1">
      <c r="D41" s="135"/>
      <c r="E41" s="136"/>
      <c r="F41" s="136"/>
      <c r="G41" s="137"/>
      <c r="H41" s="138"/>
      <c r="I41" s="135"/>
      <c r="J41" s="139"/>
      <c r="K41" s="135"/>
      <c r="L41" s="139"/>
      <c r="M41" s="140"/>
      <c r="N41" s="140"/>
      <c r="O41" s="140"/>
      <c r="P41" s="242"/>
      <c r="Q41" s="242"/>
      <c r="R41" s="242"/>
    </row>
    <row r="42" spans="1:21" ht="16.5" customHeight="1">
      <c r="B42" s="120" t="s">
        <v>21</v>
      </c>
      <c r="D42" s="135"/>
      <c r="E42" s="136"/>
      <c r="F42" s="136"/>
      <c r="G42" s="137"/>
      <c r="H42" s="138"/>
      <c r="I42" s="135"/>
      <c r="J42" s="139"/>
      <c r="K42" s="135"/>
      <c r="L42" s="139"/>
      <c r="M42" s="140"/>
      <c r="N42" s="141"/>
      <c r="O42" s="140"/>
      <c r="P42" s="121"/>
      <c r="Q42" s="122"/>
      <c r="R42" s="122"/>
    </row>
    <row r="43" spans="1:21" ht="15">
      <c r="C43" s="142"/>
      <c r="D43" s="143"/>
      <c r="E43" s="144"/>
      <c r="F43" s="144"/>
      <c r="G43" s="142"/>
      <c r="H43" s="145"/>
      <c r="I43" s="144"/>
      <c r="J43" s="146"/>
      <c r="K43" s="144"/>
      <c r="L43" s="146"/>
      <c r="M43" s="144"/>
    </row>
    <row r="44" spans="1:21" ht="15.75">
      <c r="C44" s="125"/>
      <c r="D44" s="126" t="s">
        <v>10</v>
      </c>
      <c r="E44" s="126"/>
      <c r="F44" s="126"/>
      <c r="G44" s="126"/>
      <c r="H44" s="126"/>
      <c r="I44" s="245" t="s">
        <v>17</v>
      </c>
      <c r="J44" s="245"/>
      <c r="K44" s="245"/>
      <c r="L44" s="126"/>
      <c r="M44" s="126"/>
    </row>
    <row r="45" spans="1:21" ht="15.75" hidden="1">
      <c r="C45" s="142"/>
      <c r="D45" s="147"/>
      <c r="E45" s="148"/>
      <c r="F45" s="148"/>
      <c r="G45" s="149"/>
      <c r="H45" s="150"/>
      <c r="I45" s="148"/>
      <c r="J45" s="151"/>
      <c r="K45" s="148"/>
      <c r="L45" s="146"/>
      <c r="M45" s="144"/>
    </row>
    <row r="46" spans="1:21" ht="15.75" hidden="1">
      <c r="C46" s="142"/>
      <c r="D46" s="147"/>
      <c r="E46" s="148"/>
      <c r="F46" s="148"/>
      <c r="G46" s="149"/>
      <c r="H46" s="150"/>
      <c r="I46" s="144"/>
      <c r="J46" s="148"/>
      <c r="K46" s="148"/>
      <c r="L46" s="146"/>
      <c r="M46" s="144"/>
    </row>
    <row r="47" spans="1:21" ht="15" hidden="1">
      <c r="C47" s="142"/>
      <c r="D47" s="143"/>
      <c r="E47" s="144"/>
      <c r="F47" s="144"/>
      <c r="G47" s="142"/>
      <c r="H47" s="145"/>
      <c r="I47" s="144"/>
      <c r="J47" s="146"/>
      <c r="K47" s="144"/>
      <c r="L47" s="146"/>
      <c r="M47" s="144"/>
    </row>
    <row r="48" spans="1:21" ht="15">
      <c r="C48" s="142"/>
      <c r="D48" s="143"/>
      <c r="E48" s="144"/>
      <c r="F48" s="144"/>
      <c r="G48" s="142"/>
      <c r="H48" s="145"/>
      <c r="I48" s="144"/>
      <c r="J48" s="146"/>
      <c r="K48" s="144"/>
      <c r="L48" s="146"/>
      <c r="M48" s="144"/>
    </row>
  </sheetData>
  <mergeCells count="36">
    <mergeCell ref="M32:O32"/>
    <mergeCell ref="M25:O25"/>
    <mergeCell ref="D11:F11"/>
    <mergeCell ref="D13:F13"/>
    <mergeCell ref="D15:F15"/>
    <mergeCell ref="D17:F17"/>
    <mergeCell ref="D19:F19"/>
    <mergeCell ref="I14:K14"/>
    <mergeCell ref="I18:K18"/>
    <mergeCell ref="K12:M12"/>
    <mergeCell ref="D23:F23"/>
    <mergeCell ref="A1:P1"/>
    <mergeCell ref="A6:B6"/>
    <mergeCell ref="D7:F7"/>
    <mergeCell ref="D9:F9"/>
    <mergeCell ref="I22:K22"/>
    <mergeCell ref="K20:M20"/>
    <mergeCell ref="M16:O16"/>
    <mergeCell ref="D21:F21"/>
    <mergeCell ref="I10:K10"/>
    <mergeCell ref="P41:R41"/>
    <mergeCell ref="I44:K44"/>
    <mergeCell ref="D25:F25"/>
    <mergeCell ref="D27:F27"/>
    <mergeCell ref="D29:F29"/>
    <mergeCell ref="D31:F31"/>
    <mergeCell ref="D33:F33"/>
    <mergeCell ref="D35:F35"/>
    <mergeCell ref="I30:K30"/>
    <mergeCell ref="I34:K34"/>
    <mergeCell ref="I38:K38"/>
    <mergeCell ref="I26:K26"/>
    <mergeCell ref="K36:M36"/>
    <mergeCell ref="K28:M28"/>
    <mergeCell ref="D37:F37"/>
    <mergeCell ref="D39:F39"/>
  </mergeCells>
  <conditionalFormatting sqref="G35 G11 G23 G27 G19 G15 G39 G31">
    <cfRule type="expression" dxfId="42" priority="67" stopIfTrue="1">
      <formula>AND(#REF!&lt;9,$B11&gt;0)</formula>
    </cfRule>
  </conditionalFormatting>
  <conditionalFormatting sqref="D9 D11 D13 D15 D17 D19 D23 D25 D27 D29 D33 D35 D37">
    <cfRule type="cellIs" dxfId="41" priority="65" stopIfTrue="1" operator="equal">
      <formula>"Bye"</formula>
    </cfRule>
    <cfRule type="expression" dxfId="40" priority="66" stopIfTrue="1">
      <formula>AND(#REF!&lt;9,$B9&gt;0)</formula>
    </cfRule>
  </conditionalFormatting>
  <conditionalFormatting sqref="I12 G14 G18 G22 G26 G30 G34 G38 K16 M24 K32 I20 I28 I36 G10">
    <cfRule type="expression" dxfId="39" priority="60" stopIfTrue="1">
      <formula>AND($K$1="CU",G10="Umpire")</formula>
    </cfRule>
    <cfRule type="expression" dxfId="38" priority="61" stopIfTrue="1">
      <formula>AND($K$1="CU",G10&lt;&gt;"Umpire",H10&lt;&gt;"")</formula>
    </cfRule>
    <cfRule type="expression" dxfId="37" priority="62" stopIfTrue="1">
      <formula>AND($K$1="CU",G10&lt;&gt;"Umpire")</formula>
    </cfRule>
  </conditionalFormatting>
  <conditionalFormatting sqref="H10 H14 H18 H22 H26 H30 H34 H38 J36 J28 J20 J12 L16 L32 N24">
    <cfRule type="expression" dxfId="36" priority="59" stopIfTrue="1">
      <formula>$K$1="CU"</formula>
    </cfRule>
  </conditionalFormatting>
  <conditionalFormatting sqref="O40">
    <cfRule type="expression" dxfId="35" priority="68" stopIfTrue="1">
      <formula>#REF!="as"</formula>
    </cfRule>
    <cfRule type="expression" dxfId="34" priority="69" stopIfTrue="1">
      <formula>#REF!="bs"</formula>
    </cfRule>
  </conditionalFormatting>
  <conditionalFormatting sqref="D39">
    <cfRule type="cellIs" dxfId="33" priority="57" stopIfTrue="1" operator="equal">
      <formula>"Bye"</formula>
    </cfRule>
    <cfRule type="expression" dxfId="32" priority="58" stopIfTrue="1">
      <formula>AND(#REF!&lt;9,$B39&gt;0)</formula>
    </cfRule>
  </conditionalFormatting>
  <conditionalFormatting sqref="D21">
    <cfRule type="cellIs" dxfId="31" priority="41" stopIfTrue="1" operator="equal">
      <formula>"Bye"</formula>
    </cfRule>
    <cfRule type="expression" dxfId="30" priority="42" stopIfTrue="1">
      <formula>AND(#REF!&lt;9,$B21&gt;0)</formula>
    </cfRule>
  </conditionalFormatting>
  <conditionalFormatting sqref="I14">
    <cfRule type="cellIs" dxfId="29" priority="37" stopIfTrue="1" operator="equal">
      <formula>"Bye"</formula>
    </cfRule>
    <cfRule type="expression" dxfId="28" priority="38" stopIfTrue="1">
      <formula>AND(#REF!&lt;9,$B14&gt;0)</formula>
    </cfRule>
  </conditionalFormatting>
  <conditionalFormatting sqref="I34">
    <cfRule type="cellIs" dxfId="27" priority="31" stopIfTrue="1" operator="equal">
      <formula>"Bye"</formula>
    </cfRule>
    <cfRule type="expression" dxfId="26" priority="32" stopIfTrue="1">
      <formula>AND(#REF!&lt;9,$B34&gt;0)</formula>
    </cfRule>
  </conditionalFormatting>
  <conditionalFormatting sqref="K36">
    <cfRule type="cellIs" dxfId="25" priority="25" stopIfTrue="1" operator="equal">
      <formula>"Bye"</formula>
    </cfRule>
    <cfRule type="expression" dxfId="24" priority="26" stopIfTrue="1">
      <formula>AND(#REF!&lt;9,$B36&gt;0)</formula>
    </cfRule>
  </conditionalFormatting>
  <conditionalFormatting sqref="K12">
    <cfRule type="cellIs" dxfId="23" priority="23" stopIfTrue="1" operator="equal">
      <formula>"Bye"</formula>
    </cfRule>
    <cfRule type="expression" dxfId="22" priority="24" stopIfTrue="1">
      <formula>AND(#REF!&lt;9,$B12&gt;0)</formula>
    </cfRule>
  </conditionalFormatting>
  <conditionalFormatting sqref="I22">
    <cfRule type="cellIs" dxfId="21" priority="21" stopIfTrue="1" operator="equal">
      <formula>"Bye"</formula>
    </cfRule>
    <cfRule type="expression" dxfId="20" priority="22" stopIfTrue="1">
      <formula>AND(#REF!&lt;9,$B22&gt;0)</formula>
    </cfRule>
  </conditionalFormatting>
  <conditionalFormatting sqref="K20">
    <cfRule type="cellIs" dxfId="19" priority="19" stopIfTrue="1" operator="equal">
      <formula>"Bye"</formula>
    </cfRule>
    <cfRule type="expression" dxfId="18" priority="20" stopIfTrue="1">
      <formula>AND(#REF!&lt;9,$B20&gt;0)</formula>
    </cfRule>
  </conditionalFormatting>
  <conditionalFormatting sqref="M16">
    <cfRule type="cellIs" dxfId="17" priority="17" stopIfTrue="1" operator="equal">
      <formula>"Bye"</formula>
    </cfRule>
    <cfRule type="expression" dxfId="16" priority="18" stopIfTrue="1">
      <formula>AND(#REF!&lt;9,$B16&gt;0)</formula>
    </cfRule>
  </conditionalFormatting>
  <conditionalFormatting sqref="K28">
    <cfRule type="cellIs" dxfId="15" priority="15" stopIfTrue="1" operator="equal">
      <formula>"Bye"</formula>
    </cfRule>
    <cfRule type="expression" dxfId="14" priority="16" stopIfTrue="1">
      <formula>AND(#REF!&lt;9,$B28&gt;0)</formula>
    </cfRule>
  </conditionalFormatting>
  <conditionalFormatting sqref="M32">
    <cfRule type="cellIs" dxfId="13" priority="13" stopIfTrue="1" operator="equal">
      <formula>"Bye"</formula>
    </cfRule>
    <cfRule type="expression" dxfId="12" priority="14" stopIfTrue="1">
      <formula>AND(#REF!&lt;9,$B32&gt;0)</formula>
    </cfRule>
  </conditionalFormatting>
  <conditionalFormatting sqref="D31">
    <cfRule type="cellIs" dxfId="11" priority="11" stopIfTrue="1" operator="equal">
      <formula>"Bye"</formula>
    </cfRule>
    <cfRule type="expression" dxfId="10" priority="12" stopIfTrue="1">
      <formula>AND(#REF!&lt;9,$B31&gt;0)</formula>
    </cfRule>
  </conditionalFormatting>
  <conditionalFormatting sqref="I10">
    <cfRule type="cellIs" dxfId="9" priority="9" stopIfTrue="1" operator="equal">
      <formula>"Bye"</formula>
    </cfRule>
    <cfRule type="expression" dxfId="8" priority="10" stopIfTrue="1">
      <formula>AND(#REF!&lt;9,$B10&gt;0)</formula>
    </cfRule>
  </conditionalFormatting>
  <conditionalFormatting sqref="I18">
    <cfRule type="cellIs" dxfId="7" priority="7" stopIfTrue="1" operator="equal">
      <formula>"Bye"</formula>
    </cfRule>
    <cfRule type="expression" dxfId="6" priority="8" stopIfTrue="1">
      <formula>AND(#REF!&lt;9,$B18&gt;0)</formula>
    </cfRule>
  </conditionalFormatting>
  <conditionalFormatting sqref="I26">
    <cfRule type="cellIs" dxfId="5" priority="5" stopIfTrue="1" operator="equal">
      <formula>"Bye"</formula>
    </cfRule>
    <cfRule type="expression" dxfId="4" priority="6" stopIfTrue="1">
      <formula>AND(#REF!&lt;9,$B26&gt;0)</formula>
    </cfRule>
  </conditionalFormatting>
  <conditionalFormatting sqref="I30">
    <cfRule type="cellIs" dxfId="3" priority="3" stopIfTrue="1" operator="equal">
      <formula>"Bye"</formula>
    </cfRule>
    <cfRule type="expression" dxfId="2" priority="4" stopIfTrue="1">
      <formula>AND(#REF!&lt;9,$B30&gt;0)</formula>
    </cfRule>
  </conditionalFormatting>
  <conditionalFormatting sqref="I38">
    <cfRule type="cellIs" dxfId="1" priority="1" stopIfTrue="1" operator="equal">
      <formula>"Bye"</formula>
    </cfRule>
    <cfRule type="expression" dxfId="0" priority="2" stopIfTrue="1">
      <formula>AND(#REF!&lt;9,$B38&gt;0)</formula>
    </cfRule>
  </conditionalFormatting>
  <dataValidations count="1">
    <dataValidation type="list" allowBlank="1" showInputMessage="1" sqref="G10 G14 G18 G22 G26 G30 G34 G38 I36 K32 I28 M24 I20 K16 I12">
      <formula1>$S$9:$S$20</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ЮН. 18</vt:lpstr>
      <vt:lpstr>Д 18</vt:lpstr>
      <vt:lpstr>ПЮ 18</vt:lpstr>
      <vt:lpstr>ПД 18</vt:lpstr>
      <vt:lpstr>'Д 18'!Область_печати</vt:lpstr>
      <vt:lpstr>'ПЮ 18'!Область_печати</vt:lpstr>
      <vt:lpstr>'ЮН. 18'!Область_печати</vt:lpstr>
    </vt:vector>
  </TitlesOfParts>
  <Company>Ya Blondinko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2023-03-16T13:49:03Z</cp:lastPrinted>
  <dcterms:created xsi:type="dcterms:W3CDTF">2020-02-09T14:01:35Z</dcterms:created>
  <dcterms:modified xsi:type="dcterms:W3CDTF">2023-03-16T16:04:06Z</dcterms:modified>
</cp:coreProperties>
</file>